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2.xml" ContentType="application/vnd.openxmlformats-officedocument.drawing+xml"/>
  <Override PartName="/xl/embeddings/oleObject7.bin" ContentType="application/vnd.openxmlformats-officedocument.oleObject"/>
  <Override PartName="/xl/drawings/drawing3.xml" ContentType="application/vnd.openxmlformats-officedocument.drawing+xml"/>
  <Override PartName="/xl/embeddings/oleObject8.bin" ContentType="application/vnd.openxmlformats-officedocument.oleObject"/>
  <Override PartName="/xl/drawings/drawing4.xml" ContentType="application/vnd.openxmlformats-officedocument.drawing+xml"/>
  <Override PartName="/xl/embeddings/oleObject9.bin" ContentType="application/vnd.openxmlformats-officedocument.oleObject"/>
  <Override PartName="/xl/drawings/drawing5.xml" ContentType="application/vnd.openxmlformats-officedocument.drawing+xml"/>
  <Override PartName="/xl/embeddings/oleObject10.bin" ContentType="application/vnd.openxmlformats-officedocument.oleObject"/>
  <Override PartName="/xl/drawings/drawing6.xml" ContentType="application/vnd.openxmlformats-officedocument.drawing+xml"/>
  <Override PartName="/xl/embeddings/oleObject11.bin" ContentType="application/vnd.openxmlformats-officedocument.oleObject"/>
  <Override PartName="/xl/drawings/drawing7.xml" ContentType="application/vnd.openxmlformats-officedocument.drawing+xml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2" activeTab="6"/>
  </bookViews>
  <sheets>
    <sheet name="26. disporapar" sheetId="1" r:id="rId1"/>
    <sheet name="Aset Tetap" sheetId="2" r:id="rId2"/>
    <sheet name="Aset Tetap TBW" sheetId="3" r:id="rId3"/>
    <sheet name="Aset lainnya" sheetId="4" r:id="rId4"/>
    <sheet name="Aset pemanfaatan" sheetId="5" r:id="rId5"/>
    <sheet name="Aset Ekstrakomptabel" sheetId="6" r:id="rId6"/>
    <sheet name="Aset Tetap Unaudited 2019" sheetId="7" r:id="rId7"/>
  </sheets>
  <definedNames>
    <definedName name="_xlnm.Print_Area" localSheetId="5">'Aset Ekstrakomptabel'!$A$1:$AO$78</definedName>
    <definedName name="_xlnm.Print_Area" localSheetId="3">'Aset lainnya'!$A$1:$AE$68</definedName>
    <definedName name="_xlnm.Print_Area" localSheetId="4">'Aset pemanfaatan'!$A$1:$X$78</definedName>
    <definedName name="_xlnm.Print_Area" localSheetId="1">'Aset Tetap'!$A$1:$AP$86</definedName>
    <definedName name="_xlnm.Print_Area" localSheetId="2">'Aset Tetap TBW'!$A$1:$AM$67</definedName>
    <definedName name="_xlnm.Print_Area" localSheetId="6">'Aset Tetap Unaudited 2019'!$A$1:$AN$162</definedName>
    <definedName name="_xlnm.Print_Titles" localSheetId="0">'26. disporapar'!$13:$13</definedName>
    <definedName name="_xlnm.Print_Titles" localSheetId="5">'Aset Ekstrakomptabel'!$12:$17</definedName>
    <definedName name="_xlnm.Print_Titles" localSheetId="4">'Aset pemanfaatan'!$10:$14</definedName>
    <definedName name="_xlnm.Print_Titles" localSheetId="1">'Aset Tetap'!$8:$13</definedName>
    <definedName name="_xlnm.Print_Titles" localSheetId="6">'Aset Tetap Unaudited 2019'!$9:$14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2" i="7" l="1"/>
  <c r="AK132" i="7"/>
  <c r="AJ132" i="7"/>
  <c r="AI132" i="7"/>
  <c r="AH132" i="7"/>
  <c r="AG132" i="7"/>
  <c r="AF132" i="7"/>
  <c r="AE132" i="7"/>
  <c r="AD132" i="7"/>
  <c r="AC132" i="7"/>
  <c r="AB132" i="7"/>
  <c r="AA132" i="7"/>
  <c r="Z132" i="7"/>
  <c r="Y132" i="7"/>
  <c r="X132" i="7"/>
  <c r="W132" i="7"/>
  <c r="V132" i="7"/>
  <c r="U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D6" i="7"/>
  <c r="D7" i="7" s="1"/>
  <c r="AK54" i="6"/>
  <c r="AJ54" i="6"/>
  <c r="AI54" i="6"/>
  <c r="AH54" i="6"/>
  <c r="AG54" i="6"/>
  <c r="AF54" i="6"/>
  <c r="AC54" i="6"/>
  <c r="AB54" i="6"/>
  <c r="AA54" i="6"/>
  <c r="Z54" i="6"/>
  <c r="Y54" i="6"/>
  <c r="X54" i="6"/>
  <c r="S54" i="6"/>
  <c r="R54" i="6"/>
  <c r="Q54" i="6"/>
  <c r="P54" i="6"/>
  <c r="O54" i="6"/>
  <c r="N54" i="6"/>
  <c r="M54" i="6"/>
  <c r="L54" i="6"/>
  <c r="K54" i="6"/>
  <c r="J54" i="6"/>
  <c r="I54" i="6"/>
  <c r="H54" i="6"/>
  <c r="E54" i="6"/>
  <c r="D54" i="6"/>
  <c r="D8" i="6"/>
  <c r="D9" i="6" s="1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D6" i="5"/>
  <c r="D7" i="5" s="1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P33" i="4" s="1"/>
  <c r="O31" i="4"/>
  <c r="N31" i="4"/>
  <c r="K31" i="4"/>
  <c r="J31" i="4"/>
  <c r="I31" i="4"/>
  <c r="H31" i="4"/>
  <c r="G31" i="4"/>
  <c r="F31" i="4"/>
  <c r="E31" i="4"/>
  <c r="D31" i="4"/>
  <c r="C31" i="4"/>
  <c r="D6" i="4"/>
  <c r="D7" i="4" s="1"/>
  <c r="AK27" i="3"/>
  <c r="AJ27" i="3"/>
  <c r="AI27" i="3"/>
  <c r="AH27" i="3"/>
  <c r="AG27" i="3"/>
  <c r="AF27" i="3"/>
  <c r="AC27" i="3"/>
  <c r="AB27" i="3"/>
  <c r="AA27" i="3"/>
  <c r="Z27" i="3"/>
  <c r="Y27" i="3"/>
  <c r="X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D6" i="3"/>
  <c r="D7" i="3" s="1"/>
  <c r="AL52" i="2"/>
  <c r="AK52" i="2"/>
  <c r="AJ52" i="2"/>
  <c r="AI52" i="2"/>
  <c r="AH52" i="2"/>
  <c r="AG52" i="2"/>
  <c r="AF52" i="2"/>
  <c r="AF54" i="2" s="1"/>
  <c r="AE52" i="2"/>
  <c r="AE54" i="2" s="1"/>
  <c r="AD52" i="2"/>
  <c r="AC52" i="2"/>
  <c r="AB52" i="2"/>
  <c r="AA52" i="2"/>
  <c r="Z52" i="2"/>
  <c r="Z54" i="2" s="1"/>
  <c r="Y52" i="2"/>
  <c r="Y54" i="2" s="1"/>
  <c r="X52" i="2"/>
  <c r="W52" i="2"/>
  <c r="V52" i="2"/>
  <c r="U52" i="2"/>
  <c r="Q52" i="2"/>
  <c r="Q54" i="2" s="1"/>
  <c r="P52" i="2"/>
  <c r="P54" i="2" s="1"/>
  <c r="O52" i="2"/>
  <c r="N52" i="2"/>
  <c r="M52" i="2"/>
  <c r="L52" i="2"/>
  <c r="K52" i="2"/>
  <c r="J52" i="2"/>
  <c r="I52" i="2"/>
  <c r="H52" i="2"/>
  <c r="G52" i="2"/>
  <c r="F52" i="2"/>
  <c r="E52" i="2"/>
  <c r="D52" i="2"/>
  <c r="D5" i="2"/>
  <c r="D6" i="2" s="1"/>
  <c r="D230" i="1"/>
  <c r="D231" i="1" s="1"/>
  <c r="D174" i="1"/>
  <c r="D175" i="1" s="1"/>
  <c r="D129" i="1"/>
  <c r="D130" i="1" s="1"/>
  <c r="D93" i="1"/>
  <c r="D94" i="1" s="1"/>
  <c r="D62" i="1"/>
  <c r="D63" i="1" s="1"/>
  <c r="Q33" i="4" l="1"/>
  <c r="AC54" i="2"/>
  <c r="AD54" i="2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AG220" i="1"/>
  <c r="AF220" i="1"/>
  <c r="AE220" i="1"/>
  <c r="AD220" i="1"/>
  <c r="AC220" i="1"/>
  <c r="AB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E220" i="1"/>
  <c r="D220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21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I83" i="1"/>
  <c r="AH83" i="1"/>
  <c r="AG83" i="1"/>
  <c r="AF83" i="1"/>
  <c r="AE83" i="1"/>
  <c r="AD83" i="1"/>
  <c r="AA83" i="1"/>
  <c r="Z83" i="1"/>
  <c r="P54" i="1" s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I52" i="1"/>
  <c r="AH52" i="1"/>
  <c r="AG52" i="1"/>
  <c r="AF52" i="1"/>
  <c r="AE52" i="1"/>
  <c r="AD52" i="1"/>
  <c r="AC52" i="1"/>
  <c r="AC54" i="1" s="1"/>
  <c r="AB52" i="1"/>
  <c r="AB54" i="1" s="1"/>
  <c r="AA52" i="1"/>
  <c r="AA54" i="1" s="1"/>
  <c r="Z52" i="1"/>
  <c r="Y52" i="1"/>
  <c r="X52" i="1"/>
  <c r="W52" i="1"/>
  <c r="W54" i="1" s="1"/>
  <c r="V52" i="1"/>
  <c r="V54" i="1" s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D6" i="1"/>
  <c r="D5" i="1"/>
  <c r="N121" i="1" l="1"/>
  <c r="Q54" i="1"/>
  <c r="Z54" i="1"/>
</calcChain>
</file>

<file path=xl/sharedStrings.xml><?xml version="1.0" encoding="utf-8"?>
<sst xmlns="http://schemas.openxmlformats.org/spreadsheetml/2006/main" count="1726" uniqueCount="517">
  <si>
    <t>MUTASI ASET TETAP PEMERINTAH PROVINSI JAWA TENGAH</t>
  </si>
  <si>
    <t>UNAUDITED 2019</t>
  </si>
  <si>
    <t>Kode Lokasi</t>
  </si>
  <si>
    <t>: 021001</t>
  </si>
  <si>
    <t>Bidang</t>
  </si>
  <si>
    <t xml:space="preserve">: DINAS  KEPEMUDAAN,  OLAH  RAGA  DAN  PARIWISATA </t>
  </si>
  <si>
    <t>Sub Bidang</t>
  </si>
  <si>
    <t>Satuan Kerja</t>
  </si>
  <si>
    <t>No.</t>
  </si>
  <si>
    <t>Uraian</t>
  </si>
  <si>
    <t>SALDO  AWAL TAHUN 2019</t>
  </si>
  <si>
    <t>PENAMBAHAN</t>
  </si>
  <si>
    <t>PELEPASAN</t>
  </si>
  <si>
    <t>SALDO AKHIR</t>
  </si>
  <si>
    <t>Jml.</t>
  </si>
  <si>
    <t>Belanja Modal</t>
  </si>
  <si>
    <t>Belanja Barang Jasa</t>
  </si>
  <si>
    <t>Hibah</t>
  </si>
  <si>
    <t>Mutasi Masuk</t>
  </si>
  <si>
    <t>REKLASIFIKASI</t>
  </si>
  <si>
    <t>Koreksi</t>
  </si>
  <si>
    <t>Jumlah Tambah</t>
  </si>
  <si>
    <t>EKTRA KOMP.</t>
  </si>
  <si>
    <t>Mutasi Keluar</t>
  </si>
  <si>
    <t>Jumlah Pelepasan</t>
  </si>
  <si>
    <t>TAHUN 2019</t>
  </si>
  <si>
    <t>Harga</t>
  </si>
  <si>
    <t>Dari Aset Tetap</t>
  </si>
  <si>
    <t>Dari Aset Lainnya</t>
  </si>
  <si>
    <t>Ke Aset Tetap</t>
  </si>
  <si>
    <t>Ke Aset Lainnya</t>
  </si>
  <si>
    <t>BMD</t>
  </si>
  <si>
    <t>NBM</t>
  </si>
  <si>
    <t>HBH</t>
  </si>
  <si>
    <t>MMK</t>
  </si>
  <si>
    <t>RKM</t>
  </si>
  <si>
    <t>ASL</t>
  </si>
  <si>
    <t>INV/NLK</t>
  </si>
  <si>
    <t>KAD</t>
  </si>
  <si>
    <t>MKL</t>
  </si>
  <si>
    <t>RKL</t>
  </si>
  <si>
    <t>KIBL</t>
  </si>
  <si>
    <t>KOR/NLK</t>
  </si>
  <si>
    <t>1.3.1.01</t>
  </si>
  <si>
    <t>TANAH</t>
  </si>
  <si>
    <t>1.3.2.01</t>
  </si>
  <si>
    <t>ALAT BESAR</t>
  </si>
  <si>
    <t>1.3.2.02</t>
  </si>
  <si>
    <t>ALAT ANGKUTAN</t>
  </si>
  <si>
    <t>1.3.2.03</t>
  </si>
  <si>
    <t>ALAT BENGKEL DAN ALAT UKUR</t>
  </si>
  <si>
    <t>1.3.2.04</t>
  </si>
  <si>
    <t>ALAT PERTANIAN</t>
  </si>
  <si>
    <t>1.3.2.05</t>
  </si>
  <si>
    <t>ALAT KANTOR DAN RUMAH TANGGA</t>
  </si>
  <si>
    <t>1.3.2.06</t>
  </si>
  <si>
    <t>ALAT STUDIO KOMUNIKASI DAN PEMANCAR</t>
  </si>
  <si>
    <t>1.3.2.07</t>
  </si>
  <si>
    <t>ALAT KEDOKTERAN DAN ALAT KESEHATAN</t>
  </si>
  <si>
    <t>1.3.2.08</t>
  </si>
  <si>
    <t>ALAT LABORATORIUM</t>
  </si>
  <si>
    <t>1.3.2.09</t>
  </si>
  <si>
    <t>ALAT PERSENJATAAN</t>
  </si>
  <si>
    <t>1.3.2.10</t>
  </si>
  <si>
    <t>ALAT KOMPUTER</t>
  </si>
  <si>
    <t>1.3.2.11</t>
  </si>
  <si>
    <t>ALAT EKSPLORASI</t>
  </si>
  <si>
    <t>1.3.2.12</t>
  </si>
  <si>
    <t>ALAT PENGEBORAN</t>
  </si>
  <si>
    <t>1.3.2.13</t>
  </si>
  <si>
    <t>ALAT PRODUKSI, PENGELOLAAN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</si>
  <si>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</si>
  <si>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</si>
  <si>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</si>
  <si>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</si>
  <si>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</si>
  <si>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</si>
  <si>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</si>
  <si>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</si>
  <si>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</si>
  <si>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RAMBU</t>
  </si>
  <si>
    <t>1.3.2.19</t>
  </si>
  <si>
    <t>PERALATAN OLAH RAGA</t>
  </si>
  <si>
    <t>1.3.3.01</t>
  </si>
  <si>
    <t>BANGUNAN GEDUNG</t>
  </si>
  <si>
    <t>1.3.3.02</t>
  </si>
  <si>
    <t>MONUMEN</t>
  </si>
  <si>
    <t>1.3.3.03</t>
  </si>
  <si>
    <t>BANGUNAN MENARA</t>
  </si>
  <si>
    <t>1.3.3.04</t>
  </si>
  <si>
    <t>TUGU TITIK KONTROL/PASTI</t>
  </si>
  <si>
    <t>1.3.4.01</t>
  </si>
  <si>
    <t>JALAN DAN JEMBATAN</t>
  </si>
  <si>
    <t>1.3.4.02</t>
  </si>
  <si>
    <t>BANGUNAN AIR</t>
  </si>
  <si>
    <t>1.3.4.03</t>
  </si>
  <si>
    <t>INSTALASI</t>
  </si>
  <si>
    <t>1.3.4.04</t>
  </si>
  <si>
    <t>JARINGAN</t>
  </si>
  <si>
    <t>1.3.5.01</t>
  </si>
  <si>
    <t>BAHAN PERPUSTAKAAN</t>
  </si>
  <si>
    <t>1.3.5.02</t>
  </si>
  <si>
    <t>BARANG BERCORAK KESENIAAN/KEBUDAYAAN/OLAH RAGA</t>
  </si>
  <si>
    <t>1.3.5.03</t>
  </si>
  <si>
    <t>HEWAN</t>
  </si>
  <si>
    <t>1.3.5.04</t>
  </si>
  <si>
    <t>BIOTA PERAIRAN</t>
  </si>
  <si>
    <t>1.3.5.05</t>
  </si>
  <si>
    <t>TANAMAN</t>
  </si>
  <si>
    <t>1.3.5.06</t>
  </si>
  <si>
    <t>BARANG KOLEKSI NON BUDAYA</t>
  </si>
  <si>
    <t>1.3.5.07</t>
  </si>
  <si>
    <t>ASET TETAP DALAM RENOVASI</t>
  </si>
  <si>
    <t>1.3.6.01</t>
  </si>
  <si>
    <t>KONSTRUKSI DALAM PENGERJAAN</t>
  </si>
  <si>
    <t>MUTASI ASET TETAP TAK BERWUJUD PEMERINTAH PROVINSI JAWA TENGAH</t>
  </si>
  <si>
    <t>Per 31 Desember 2019</t>
  </si>
  <si>
    <t>Penghapusan</t>
  </si>
  <si>
    <t>Jumlah Kurang</t>
  </si>
  <si>
    <t>Dari Aset Tak Berwujud</t>
  </si>
  <si>
    <t>Ke Aset Tak Berwujud</t>
  </si>
  <si>
    <t>Jml</t>
  </si>
  <si>
    <t>Nilai</t>
  </si>
  <si>
    <t>1.5.3.01.01.01</t>
  </si>
  <si>
    <t>GOODWILL</t>
  </si>
  <si>
    <t>1.5.3.01.01.02</t>
  </si>
  <si>
    <t>LISENSI DAN FRENCHISE</t>
  </si>
  <si>
    <t>1.5.3.01.01.03</t>
  </si>
  <si>
    <t>HAK CIPTA</t>
  </si>
  <si>
    <t>1.5.3.01.01.04</t>
  </si>
  <si>
    <t>HAK PATEN</t>
  </si>
  <si>
    <t>1.5.3.01.01.05</t>
  </si>
  <si>
    <t>SOFTWARE</t>
  </si>
  <si>
    <t>1.5.3.01.01.06</t>
  </si>
  <si>
    <t>KAJIAN</t>
  </si>
  <si>
    <t>1.5.3.01.01.07</t>
  </si>
  <si>
    <t>ASET TIDAK BERWUJUD YANG MEMPUNYAI NILAI SEJARAH/ BUDAYA</t>
  </si>
  <si>
    <t>1.5.3.01.01.08</t>
  </si>
  <si>
    <t>ASET TIDAK BERWUJUD DALAM PENGERJAAN</t>
  </si>
  <si>
    <t>1.5.3.01.01.09</t>
  </si>
  <si>
    <t>ASET TIDAK BERWUJUD LAINNYA</t>
  </si>
  <si>
    <t>Jumlah</t>
  </si>
  <si>
    <t>MUTASI ASET LAINNYA PEMERINTAH PROVINSI JAWA TENGAH</t>
  </si>
  <si>
    <t>Penambahan</t>
  </si>
  <si>
    <t>Pengurangan</t>
  </si>
  <si>
    <t xml:space="preserve">Per 31 Desember 2019 </t>
  </si>
  <si>
    <t>Pelepasan</t>
  </si>
  <si>
    <t>Reklas dari Aset Tetap</t>
  </si>
  <si>
    <t>Reklas ke Aset Tetap</t>
  </si>
  <si>
    <t>Reklas Pemanfaatan</t>
  </si>
  <si>
    <t>Penjualan</t>
  </si>
  <si>
    <t>TGR</t>
  </si>
  <si>
    <t>Lain2</t>
  </si>
  <si>
    <t>1.5.4.01.01.01.001</t>
  </si>
  <si>
    <t>Tanah Rusak Berat</t>
  </si>
  <si>
    <t>1.5.4.01.01.01.002</t>
  </si>
  <si>
    <t>Peralatan dan Mesin Rusak Berat</t>
  </si>
  <si>
    <t>1.5.4.01.01.01.003</t>
  </si>
  <si>
    <t>Gedung dan Bangunan Rusak Berat</t>
  </si>
  <si>
    <t>1.5.4.01.01.01.004</t>
  </si>
  <si>
    <t>Jalan, Irigasi dan Jaringan Rusak Berat</t>
  </si>
  <si>
    <t>1.5.4.01.01.01.005</t>
  </si>
  <si>
    <t>Aset Tetap Lainnya Rusak Berat</t>
  </si>
  <si>
    <t>1.5.4.01.01.02.001</t>
  </si>
  <si>
    <t>Aset Tetap Tanah Yang Tidak Digunakan Dalam Operasional Pemerintah</t>
  </si>
  <si>
    <t>1.5.4.01.01.02.002</t>
  </si>
  <si>
    <t>Aset Tetap Peralatan dan Mesin Yang Tidak Digunakan Dalam Operasional Pemerintah</t>
  </si>
  <si>
    <t>1.5.4.01.01.02.003</t>
  </si>
  <si>
    <t>Aset Tetap Gedung dan Bangunan Yang Tidak Digunakan Dalam Operasional Pemerintah</t>
  </si>
  <si>
    <t>1.5.4.01.01.02.004</t>
  </si>
  <si>
    <t>Aset Tetap Jalan, Irigasi dan Jaringan Yang Tidak Digunakan Dalam Operasional Pemerintah</t>
  </si>
  <si>
    <t>1.5.4.01.01.02.005</t>
  </si>
  <si>
    <t>Aset Tetap Lainnya Yang Tidak Digunakan Dalam Operasional Pemerintah</t>
  </si>
  <si>
    <t>1.5.4.01.01.03.001</t>
  </si>
  <si>
    <t xml:space="preserve">Aset Lain-lain Tanah </t>
  </si>
  <si>
    <t>1.5.4.01.01.03.002</t>
  </si>
  <si>
    <t>Aset Lain-lain Peralatan dan Mesin</t>
  </si>
  <si>
    <t>1.5.4.01.01.03.003</t>
  </si>
  <si>
    <t>Aset Lain-lain Gedung dan Bangunan</t>
  </si>
  <si>
    <t>1.5.4.01.01.03.004</t>
  </si>
  <si>
    <t>Aset Lain-lain Jalan, Irigasi dan Jaringan</t>
  </si>
  <si>
    <t>1.5.4.01.01.03.005</t>
  </si>
  <si>
    <t>Aset Lain-lain Aset Tetap Lainnya</t>
  </si>
  <si>
    <t>MUTASI ASET PEMANFAATAN PEMERINTAH PROVINSI JAWA TENGAH</t>
  </si>
  <si>
    <t>Reklas Masuk</t>
  </si>
  <si>
    <t>1.5.2.01.01.01.001</t>
  </si>
  <si>
    <t>Sewa Tanah</t>
  </si>
  <si>
    <t>1.5.2.01.01.01.002</t>
  </si>
  <si>
    <t>Sewa Peralatan dan Mesin</t>
  </si>
  <si>
    <t>1.5.2.01.01.01.003</t>
  </si>
  <si>
    <t>Sewa Gedung dan Bangunan</t>
  </si>
  <si>
    <t>1.5.2.01.01.01.004</t>
  </si>
  <si>
    <t>Sewa Jalam, Irigasi dan Jaringan</t>
  </si>
  <si>
    <t>1.5.2.01.01.02.001</t>
  </si>
  <si>
    <t>Kerja Sama Pemanfaatan Tanah</t>
  </si>
  <si>
    <t>1.5.2.01.01.02.002</t>
  </si>
  <si>
    <t>Kerja Sama Pemanfaatan Peralatan dan Mesin</t>
  </si>
  <si>
    <t>1.5.2.01.01.02.003</t>
  </si>
  <si>
    <t>Kerja Sama Pemanfaatan Gedung dan Bangunan</t>
  </si>
  <si>
    <t>1.5.2.01.01.02.004</t>
  </si>
  <si>
    <t>Kerja Sama Pemanfaatan Jalan, Irigasi dan Jaringan</t>
  </si>
  <si>
    <t>1.5.2.01.01.02.005</t>
  </si>
  <si>
    <t>Kerja Sama Pemanfaatan Aset Tetap Lainnya</t>
  </si>
  <si>
    <t>1.5.2.01.01.03.001</t>
  </si>
  <si>
    <t>Bangun Guna Serah/Bangun Serah Guna (BGS/BSG) Tanah</t>
  </si>
  <si>
    <t>1.5.2.01.01.03.002</t>
  </si>
  <si>
    <t>Bangun Serah Guna (BSG) Peralatan dan Mesin</t>
  </si>
  <si>
    <t>1.5.2.01.01.03.003</t>
  </si>
  <si>
    <t>Bangun Serah Guna (BSG) Gedung dan Bangunan</t>
  </si>
  <si>
    <t>1.5.2.01.01.03.004</t>
  </si>
  <si>
    <t>Bangun Serah Guna (BSG) Jalan, Irigasi dan Jaringan</t>
  </si>
  <si>
    <t>1.5.2.01.01.03.005</t>
  </si>
  <si>
    <t>Bangun Serah Guna (BSG) Aset Tetap Lainnya</t>
  </si>
  <si>
    <t>1.5.2.01.01.04.001</t>
  </si>
  <si>
    <t>Kerja Sama Penyediaan Infrastruktur Tanah</t>
  </si>
  <si>
    <t>1.5.2.01.01.04.002</t>
  </si>
  <si>
    <t>Kerja Sama Penyediaan Infrastruktur Peralatan dan Mesin</t>
  </si>
  <si>
    <t>1.5.2.01.01.04.003</t>
  </si>
  <si>
    <t>Kerja Sama Penyediaan Infrastruktur Bangunan dan Gedung</t>
  </si>
  <si>
    <t>1.5.2.01.01.04.004</t>
  </si>
  <si>
    <t>Kerja Sama Penyediaan Infrastruktur Jalan, Irigasi dan Jaringan</t>
  </si>
  <si>
    <t>1.5.2.01.01.04.005</t>
  </si>
  <si>
    <t>Kerja Sama Penyediaan Infrastruktur Aset Tetap Lainnya</t>
  </si>
  <si>
    <t>1.5.2.01.01.05.001</t>
  </si>
  <si>
    <t>Pinjam Pakai Tanah</t>
  </si>
  <si>
    <t>1.5.2.01.01.05.002</t>
  </si>
  <si>
    <t>Pinjam Pakai Peralatan dan Mesin</t>
  </si>
  <si>
    <t>1.5.2.01.01.05.003</t>
  </si>
  <si>
    <t>Pinjam Pakai Bangunan dan Gedung</t>
  </si>
  <si>
    <t>1.5.2.01.01.05.004</t>
  </si>
  <si>
    <t>Pinjam Pakai Jalan, Irigasi dan Jaringan</t>
  </si>
  <si>
    <t>1.5.2.01.01.05.005</t>
  </si>
  <si>
    <t>Pinjam Pakai Aset Tetap Lainnya</t>
  </si>
  <si>
    <t>MUTASI ASET EKSTRAKOMPTABEL PEMERINTAH PROVINSI JAWA TENGAH</t>
  </si>
  <si>
    <t>Vol</t>
  </si>
  <si>
    <t>Non BM</t>
  </si>
  <si>
    <t>Dari Aset Ekstrakomptabel</t>
  </si>
  <si>
    <t>Ke Aset Ekstrakomptabel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</si>
  <si>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</si>
  <si>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</si>
  <si>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</si>
  <si>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</si>
  <si>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</si>
  <si>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</si>
  <si>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</si>
  <si>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</si>
  <si>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</si>
  <si>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</si>
  <si>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</si>
  <si>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</si>
  <si>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</si>
  <si>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</si>
  <si>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</si>
  <si>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</si>
  <si>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</si>
  <si>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</si>
  <si>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</si>
  <si>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</si>
  <si>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</si>
  <si>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</si>
  <si>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</si>
  <si>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</si>
  <si>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</si>
  <si>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</si>
  <si>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</si>
  <si>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</si>
  <si>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</si>
  <si>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</si>
  <si>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</si>
  <si>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</si>
  <si>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</si>
  <si>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</si>
  <si>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UNAUDITED 2019 (OBJEKR)</t>
  </si>
  <si>
    <t>1.3.1.01.01</t>
  </si>
  <si>
    <t>TANAH PERSIL</t>
  </si>
  <si>
    <t>1.3.1.01.02</t>
  </si>
  <si>
    <t>TANAH NON PERSIL</t>
  </si>
  <si>
    <t>1.3.1.01.03</t>
  </si>
  <si>
    <t>LAPANGAN</t>
  </si>
  <si>
    <t>1.3.2.01.01</t>
  </si>
  <si>
    <t>ALAT BESAR DARAT</t>
  </si>
  <si>
    <t>1.3.2.01.02</t>
  </si>
  <si>
    <t>ALAT BESAR APUNG</t>
  </si>
  <si>
    <t>1.3.2.01.03</t>
  </si>
  <si>
    <t>ALAT BANTU</t>
  </si>
  <si>
    <t>1.3.2.02.01</t>
  </si>
  <si>
    <t>ALAT ANGKUTAN DARAT BERMOTOR</t>
  </si>
  <si>
    <t>1.3.2.02.02</t>
  </si>
  <si>
    <t>ALAT ANGKUTAN DARAT TAK BERMOTOR</t>
  </si>
  <si>
    <t>1.3.2.02.03</t>
  </si>
  <si>
    <t>ALAT ANGKUTAN APUNG BERMOTOR</t>
  </si>
  <si>
    <t>1.3.2.02.04</t>
  </si>
  <si>
    <t>ALAT ANGKUTAN APUNG TAK BERMOTOR</t>
  </si>
  <si>
    <t>1.3.2.02.05</t>
  </si>
  <si>
    <t>ALAT ANGKUTAN BERMOTOR UDARA</t>
  </si>
  <si>
    <t>1.3.2.03.01</t>
  </si>
  <si>
    <t>ALAT BENGKEL BERMESIN</t>
  </si>
  <si>
    <t>1.3.2.03.02</t>
  </si>
  <si>
    <t>ALAT BENGKEL TAK BERMESIN</t>
  </si>
  <si>
    <t>1.3.2.03.03</t>
  </si>
  <si>
    <t>ALAT UKUR</t>
  </si>
  <si>
    <t>1.3.2.04.01</t>
  </si>
  <si>
    <t>ALAT PENGOLAHAN</t>
  </si>
  <si>
    <t>1.3.2.05.01</t>
  </si>
  <si>
    <t>ALAT KANTOR</t>
  </si>
  <si>
    <t>1.3.2.05.02</t>
  </si>
  <si>
    <t>ALAT RUMAH TANGGA</t>
  </si>
  <si>
    <t>1.3.2.05.03</t>
  </si>
  <si>
    <t>MEJA DAN KURSI KERJA/RAPAT PEJABAT</t>
  </si>
  <si>
    <t>1.3.2.06.01</t>
  </si>
  <si>
    <t>ALAT STUDIO</t>
  </si>
  <si>
    <t>1.3.2.06.02</t>
  </si>
  <si>
    <t>ALAT KOMUNIKASI</t>
  </si>
  <si>
    <t>1.3.2.06.03</t>
  </si>
  <si>
    <t>PERALATAN PEMANCAR</t>
  </si>
  <si>
    <t>1.3.2.06.04</t>
  </si>
  <si>
    <t>PERALATAN KOMUNIKASI NAVIGASI</t>
  </si>
  <si>
    <t>1.3.2.07.01</t>
  </si>
  <si>
    <t>ALAT KEDOKTERAN</t>
  </si>
  <si>
    <t>1.3.2.07.02</t>
  </si>
  <si>
    <t>ALAT KESEHATAN UMUM</t>
  </si>
  <si>
    <t>1.3.2.08.01</t>
  </si>
  <si>
    <t>UNIT ALAT LABORATORIUM</t>
  </si>
  <si>
    <t>1.3.2.08.02</t>
  </si>
  <si>
    <t>UNIT ALAT LABORATORIUM KIMIA NUKLIR</t>
  </si>
  <si>
    <t>1.3.2.08.03</t>
  </si>
  <si>
    <t>ALAT PERAGA PRAKTEK SEKOLAH</t>
  </si>
  <si>
    <t>1.3.2.08.04</t>
  </si>
  <si>
    <t>ALAT LABORATORIUM FISIKA NUKLIR/ELEKTRONIKA</t>
  </si>
  <si>
    <t>1.3.2.08.05</t>
  </si>
  <si>
    <t>ALAT PROTEKSI RADIASI/PROTEKSI LINGKUNGAN</t>
  </si>
  <si>
    <t>1.3.2.08.06</t>
  </si>
  <si>
    <t>DESTRUCTIVE TESTING LABORATORY</t>
  </si>
  <si>
    <t>1.3.2.08.07</t>
  </si>
  <si>
    <t>ALAT LABORATORIUM LINGKUNGAN HIDUP</t>
  </si>
  <si>
    <t>1.3.2.08.08</t>
  </si>
  <si>
    <t>PERALATAN LABORATORIUM HYDRODINAMICA</t>
  </si>
  <si>
    <t>1.3.2.08.09</t>
  </si>
  <si>
    <t>ALAT LABORATORIUM STANDARISASI KALIBRASI DAN INSTRUMENTASI</t>
  </si>
  <si>
    <t>1.3.2.09.01</t>
  </si>
  <si>
    <t>SENJATA API</t>
  </si>
  <si>
    <t>1.3.2.09.02</t>
  </si>
  <si>
    <t>PERSENJATAAN NON SENJATA API</t>
  </si>
  <si>
    <t>1.3.2.09.03</t>
  </si>
  <si>
    <t>SENJATA SINAR</t>
  </si>
  <si>
    <t>1.3.2.09.04</t>
  </si>
  <si>
    <t>ALAT KHUSUS KEPOLISIAN</t>
  </si>
  <si>
    <t>1.3.2.10.01</t>
  </si>
  <si>
    <t>KOMPUTER UNIT</t>
  </si>
  <si>
    <t>1.3.2.10.02</t>
  </si>
  <si>
    <t>PERALATAN KOMPUTER</t>
  </si>
  <si>
    <t>1.3.2.11.01</t>
  </si>
  <si>
    <t>ALAT EKSPLORASI TOPOGRAFI</t>
  </si>
  <si>
    <t>1.3.2.11.02</t>
  </si>
  <si>
    <t>ALAT EKSPLORASI GEOFISIKA</t>
  </si>
  <si>
    <t>1.3.2.12.01</t>
  </si>
  <si>
    <t>ALAT PENGEBORAN MESIN</t>
  </si>
  <si>
    <t>1.3.2.12.02</t>
  </si>
  <si>
    <t>ALAT PENGEBORAN NON MESIN</t>
  </si>
  <si>
    <t>1.3.2.13.01</t>
  </si>
  <si>
    <t>SUMUR</t>
  </si>
  <si>
    <t>1.3.2.13.02</t>
  </si>
  <si>
    <t>PRODUKSI</t>
  </si>
  <si>
    <t>1.3.2.13.03</t>
  </si>
  <si>
    <t>PENGOLAHAN DAN PEMURNIAN</t>
  </si>
  <si>
    <t>1.3.2.14.01</t>
  </si>
  <si>
    <t>1.3.2.14.02</t>
  </si>
  <si>
    <t>ALAT BANTU PRODUKSI</t>
  </si>
  <si>
    <t>1.3.2.15.01</t>
  </si>
  <si>
    <t>ALAT DETEKSI</t>
  </si>
  <si>
    <t>1.3.2.15.02</t>
  </si>
  <si>
    <t>ALAT PELINDUNG</t>
  </si>
  <si>
    <t>1.3.2.15.03</t>
  </si>
  <si>
    <t>ALAT SAR</t>
  </si>
  <si>
    <t>1.3.2.15.04</t>
  </si>
  <si>
    <t>ALAT KERJA PENERBANGAN</t>
  </si>
  <si>
    <t>1.3.2.16.01</t>
  </si>
  <si>
    <t>ALAT PERAGA PELATIHAN DAN PERCONTOHAN</t>
  </si>
  <si>
    <t>1.3.2.17.01</t>
  </si>
  <si>
    <t>UNIT PERALATAN PROSES/PRODUKSI</t>
  </si>
  <si>
    <t>1.3.2.18.01</t>
  </si>
  <si>
    <t>RAMBU-RAMBU LALU LINTAS DARAT</t>
  </si>
  <si>
    <t>1.3.2.18.02</t>
  </si>
  <si>
    <t>RAMBU-RAMBU LALU LINTAS UDARA</t>
  </si>
  <si>
    <t>1.3.2.18.03</t>
  </si>
  <si>
    <t>RAMBU-RAMBU LALU LINTAS LAUT</t>
  </si>
  <si>
    <t>1.3.2.19.01</t>
  </si>
  <si>
    <t>1.3.3.01.01</t>
  </si>
  <si>
    <t>BANGUNAN GEDUNG TEMPAT KERJA</t>
  </si>
  <si>
    <t>1.3.3.01.02</t>
  </si>
  <si>
    <t>BANGUNAN GEDUNG TEMPAT TINGGAL</t>
  </si>
  <si>
    <t>1.3.3.01.03</t>
  </si>
  <si>
    <t>SARANA PELENGKAP</t>
  </si>
  <si>
    <t>1.3.3.02.01</t>
  </si>
  <si>
    <t>CANDI/TUGU PERINGATAN/PRASASTI</t>
  </si>
  <si>
    <t>1.3.3.03.01</t>
  </si>
  <si>
    <t>BANGUNAN MENARA PERAMBUAN</t>
  </si>
  <si>
    <t>1.3.3.04.01</t>
  </si>
  <si>
    <t>TUGU/TANDA BATAS</t>
  </si>
  <si>
    <t>1.3.4.01.01</t>
  </si>
  <si>
    <t>JALAN</t>
  </si>
  <si>
    <t>1.3.4.01.02</t>
  </si>
  <si>
    <t>JEMBATAN</t>
  </si>
  <si>
    <t>1.3.4.02.01</t>
  </si>
  <si>
    <t>BANGUNAN AIR IRIGASI</t>
  </si>
  <si>
    <t>1.3.4.02.02</t>
  </si>
  <si>
    <t>BANGUNAN PENGAIRAN PASANG SURUT</t>
  </si>
  <si>
    <t>1.3.4.02.03</t>
  </si>
  <si>
    <t>BANGUNAN PENGEMBANGAN RAWA DAN POLDER</t>
  </si>
  <si>
    <t>1.3.4.02.04</t>
  </si>
  <si>
    <t>BANGUNAN PENGAMAN BENCANA ALAM</t>
  </si>
  <si>
    <t>1.3.4.02.05</t>
  </si>
  <si>
    <t>BANGUNAN PENGEMBANGAN SUMBER AIR DAN AIR TANAH</t>
  </si>
  <si>
    <t>1.3.4.02.06</t>
  </si>
  <si>
    <t>BANGUNAN AIR BERSIH/AIR BAKU</t>
  </si>
  <si>
    <t>1.3.4.02.07</t>
  </si>
  <si>
    <t>BANGUNAN AIR KOTOR</t>
  </si>
  <si>
    <t>1.3.4.02.08</t>
  </si>
  <si>
    <t>1.3.4.03.01</t>
  </si>
  <si>
    <t>INSTALASI AIR BERSIH / AIR BAKU</t>
  </si>
  <si>
    <t>1.3.4.03.02</t>
  </si>
  <si>
    <t>INSTALASI AIR KOTOR</t>
  </si>
  <si>
    <t>1.3.4.03.03</t>
  </si>
  <si>
    <t>INSTALASI PENGOLAHAN SAMPAH</t>
  </si>
  <si>
    <t>1.3.4.03.04</t>
  </si>
  <si>
    <t>INSTALASI PENGOLAHAN BAHAN BANGUNAN</t>
  </si>
  <si>
    <t>1.3.4.03.05</t>
  </si>
  <si>
    <t>INSTALASI PEMBANGKIT LISTRIK</t>
  </si>
  <si>
    <t>1.3.4.03.06</t>
  </si>
  <si>
    <t>INSTALASI GARDU LISTRIK</t>
  </si>
  <si>
    <t>1.3.4.03.07</t>
  </si>
  <si>
    <t>INSTALASI PERTAHANAN</t>
  </si>
  <si>
    <t>1.3.4.03.08</t>
  </si>
  <si>
    <t>INSTALASI GAS</t>
  </si>
  <si>
    <t>1.3.4.03.09</t>
  </si>
  <si>
    <t>INSTALASI PENGAMAN</t>
  </si>
  <si>
    <t>1.3.4.03.10</t>
  </si>
  <si>
    <t>INSTALASI LAIN</t>
  </si>
  <si>
    <t>1.3.4.04.01</t>
  </si>
  <si>
    <t>JARINGAN AIR MINUM</t>
  </si>
  <si>
    <t>1.3.4.04.02</t>
  </si>
  <si>
    <t>JARINGAN LISTRIK</t>
  </si>
  <si>
    <t>1.3.4.04.03</t>
  </si>
  <si>
    <t>JARINGAN TELEPON</t>
  </si>
  <si>
    <t>1.3.4.04.04</t>
  </si>
  <si>
    <t>JARINGAN GAS</t>
  </si>
  <si>
    <t>1.3.5.01.01</t>
  </si>
  <si>
    <t>BAHAN PERPUSTAKAAN TERCETAK</t>
  </si>
  <si>
    <t>1.3.5.01.02</t>
  </si>
  <si>
    <t>BAHAN PERPUSTAKAAN TEREKAM DAN BENTUK MIKRO</t>
  </si>
  <si>
    <t>1.3.5.01.03</t>
  </si>
  <si>
    <t>KARTOGRAFI, NASKAH DAN LUKISAN</t>
  </si>
  <si>
    <t>1.3.5.01.04</t>
  </si>
  <si>
    <t>MUSIK</t>
  </si>
  <si>
    <t>1.3.5.01.05</t>
  </si>
  <si>
    <t>KARYA GRAFIKA (GRAPHIC MATERIAL)</t>
  </si>
  <si>
    <t>1.3.5.01.06</t>
  </si>
  <si>
    <t>THREE DIMENSIONAL ARTEFACS AND REALITA</t>
  </si>
  <si>
    <t>1.3.5.01.07</t>
  </si>
  <si>
    <t>TARSCALT</t>
  </si>
  <si>
    <t>1.3.5.02.01</t>
  </si>
  <si>
    <t>BARANG BERCORAK KESENIAN</t>
  </si>
  <si>
    <t>1.3.5.02.02</t>
  </si>
  <si>
    <t>ALAT BERCORAK KEBUDAYAAN</t>
  </si>
  <si>
    <t>1.3.5.02.03</t>
  </si>
  <si>
    <t>TANDA PENGHARGAAN</t>
  </si>
  <si>
    <t>1.3.5.03.01</t>
  </si>
  <si>
    <t>HEWAN PIARAAN</t>
  </si>
  <si>
    <t>1.3.5.03.02</t>
  </si>
  <si>
    <t>TERNAK</t>
  </si>
  <si>
    <t>1.3.5.03.03</t>
  </si>
  <si>
    <t>HEWAN LAINNYA</t>
  </si>
  <si>
    <t>1.3.5.04.01</t>
  </si>
  <si>
    <t>IKAN BERSIRIP (PISCES/IKAN BERSIRIP)</t>
  </si>
  <si>
    <t>1.3.5.04.02</t>
  </si>
  <si>
    <t>CRUSTEA (UDANG, RAJUNGAN, KEPITING, DAN SEBANGSANYA)</t>
  </si>
  <si>
    <t>1.3.5.04.03</t>
  </si>
  <si>
    <t>MOLLUSCA (KERANG, TIRAM, CUMI- SEBANGSANYA)</t>
  </si>
  <si>
    <t>1.3.5.04.04</t>
  </si>
  <si>
    <t>COELENTERATA (UBUR-UBUR DAN SEBANGSANYA)</t>
  </si>
  <si>
    <t>1.3.5.04.05</t>
  </si>
  <si>
    <t>ECHINODERMATA (TRIPANG, BULU BABI, DAN SEBANGSANYA)</t>
  </si>
  <si>
    <t>1.3.5.04.06</t>
  </si>
  <si>
    <t>AMPHIBIA (KODOK DAN SEBANGSANYA)</t>
  </si>
  <si>
    <t>1.3.5.04.07</t>
  </si>
  <si>
    <t>REPTILIA (BUAYA, PENYU, KURA-KURA, SEBANGSANYA</t>
  </si>
  <si>
    <t>1.3.5.04.08</t>
  </si>
  <si>
    <t>MAMMALIA (PAUS, LUMBA-LUMBA, PESUT, DUYUNG, DAN SEBANGSANYA)</t>
  </si>
  <si>
    <t>1.3.5.04.09</t>
  </si>
  <si>
    <t>ALGAE (RUMPUT LAUT DAN TUMBUH- DALAM AIR)</t>
  </si>
  <si>
    <t>1.3.5.04.10</t>
  </si>
  <si>
    <t>BIOTA PERAIRAN LAINNYA</t>
  </si>
  <si>
    <t>1.3.5.05.01</t>
  </si>
  <si>
    <t>1.3.5.06.01</t>
  </si>
  <si>
    <t>1.3.5.07.01</t>
  </si>
  <si>
    <t>1.3.6.01.01</t>
  </si>
  <si>
    <t>Mengetahui :</t>
  </si>
  <si>
    <t>KEPALA DINAS KEPEMUDAAN, OLAH RAGA</t>
  </si>
  <si>
    <t>DAN PARIWISATA PROVINSI  JAWA TENGAH</t>
  </si>
  <si>
    <t>Selaku Pengguna Barang</t>
  </si>
  <si>
    <t>Drs. SINOENG N RACHMADI, MM</t>
  </si>
  <si>
    <t>Pembina Utama Muda</t>
  </si>
  <si>
    <t>NIP : 19691231 199402  1  006</t>
  </si>
  <si>
    <t>Semarang,     Maret   2020</t>
  </si>
  <si>
    <t>Pengurus  Barang</t>
  </si>
  <si>
    <t>UMI HAYATI, SE, MM</t>
  </si>
  <si>
    <t>NIP : 19690718 19903 2 008</t>
  </si>
  <si>
    <t xml:space="preserve">UNAUDITED 2019                                                                                     </t>
  </si>
  <si>
    <t xml:space="preserve">UNAUDITED 2019 (OBJEKR)                                                                                                                                      </t>
  </si>
  <si>
    <t>MUTASI ASET TETAP                                                  PEMERINTAH PROVINSI JAWA TENGAH</t>
  </si>
  <si>
    <t xml:space="preserve">UNAUDITED 2019                                                                                                            </t>
  </si>
  <si>
    <t xml:space="preserve">UNAUDITED 2019                                                                                            </t>
  </si>
  <si>
    <t>MUTASI ASET TETAP TAK BERWUJUD                                              PEMERINTAH PROVINSI JAWA TENGAH</t>
  </si>
  <si>
    <t xml:space="preserve">                                               UNAUDITED 2019                                                                                                                                     </t>
  </si>
  <si>
    <t>MUTASI ASET LAINNYA                                                                                                    PEMERINTAH PROVINSI JAWA TENGAH</t>
  </si>
  <si>
    <t>MUTASI ASET EKSTRAKOMPTABEL                                                                             PEMERINTAH PROVINSI JAWA TENGAH</t>
  </si>
  <si>
    <t>MUTASI ASET TETAP                                                                               PEMERINTAH PROVINSI JAWA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</si>
</sst>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0" xfId="0" quotePrefix="1"/>
    <xf numFmtId="164" fontId="0" fillId="0" borderId="0" xfId="0" applyNumberFormat="1"/>
    <xf numFmtId="164" fontId="1" fillId="0" borderId="0" xfId="1" applyNumberFormat="1" applyFont="1"/>
    <xf numFmtId="164" fontId="0" fillId="0" borderId="0" xfId="0" applyNumberFormat="1" applyFont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wrapText="1"/>
    </xf>
    <xf numFmtId="164" fontId="5" fillId="0" borderId="8" xfId="3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6" fillId="0" borderId="8" xfId="0" applyNumberFormat="1" applyFont="1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 wrapText="1"/>
    </xf>
    <xf numFmtId="164" fontId="6" fillId="0" borderId="13" xfId="0" applyNumberFormat="1" applyFont="1" applyBorder="1" applyAlignment="1">
      <alignment horizontal="right" vertical="top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164" fontId="6" fillId="0" borderId="7" xfId="0" applyNumberFormat="1" applyFont="1" applyBorder="1"/>
    <xf numFmtId="41" fontId="1" fillId="0" borderId="0" xfId="2" applyFont="1"/>
    <xf numFmtId="164" fontId="0" fillId="2" borderId="0" xfId="0" applyNumberFormat="1" applyFill="1"/>
    <xf numFmtId="164" fontId="6" fillId="0" borderId="0" xfId="0" applyNumberFormat="1" applyFont="1"/>
    <xf numFmtId="41" fontId="0" fillId="0" borderId="0" xfId="0" applyNumberFormat="1" applyFont="1"/>
    <xf numFmtId="0" fontId="0" fillId="0" borderId="0" xfId="0" applyFill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164" fontId="0" fillId="0" borderId="8" xfId="3" applyNumberFormat="1" applyFont="1" applyBorder="1" applyAlignment="1">
      <alignment horizontal="right" vertic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165" fontId="0" fillId="0" borderId="8" xfId="3" applyNumberFormat="1" applyFont="1" applyBorder="1" applyAlignment="1">
      <alignment horizontal="right"/>
    </xf>
    <xf numFmtId="43" fontId="0" fillId="0" borderId="8" xfId="3" applyFont="1" applyBorder="1" applyAlignment="1">
      <alignment horizontal="right"/>
    </xf>
    <xf numFmtId="164" fontId="0" fillId="0" borderId="8" xfId="3" applyNumberFormat="1" applyFont="1" applyBorder="1" applyAlignment="1">
      <alignment horizontal="right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164" fontId="0" fillId="0" borderId="7" xfId="3" applyNumberFormat="1" applyFont="1" applyBorder="1" applyAlignment="1">
      <alignment horizontal="right"/>
    </xf>
    <xf numFmtId="43" fontId="0" fillId="0" borderId="7" xfId="3" applyFont="1" applyBorder="1" applyAlignment="1">
      <alignment horizontal="right"/>
    </xf>
    <xf numFmtId="0" fontId="3" fillId="0" borderId="0" xfId="0" applyFont="1" applyAlignment="1"/>
    <xf numFmtId="0" fontId="0" fillId="0" borderId="7" xfId="0" applyFill="1" applyBorder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64" fontId="0" fillId="0" borderId="0" xfId="1" applyNumberFormat="1" applyFont="1" applyBorder="1"/>
    <xf numFmtId="164" fontId="0" fillId="0" borderId="0" xfId="0" applyNumberFormat="1" applyBorder="1"/>
    <xf numFmtId="0" fontId="5" fillId="0" borderId="9" xfId="0" applyFont="1" applyBorder="1" applyAlignment="1">
      <alignment horizontal="left" vertical="center"/>
    </xf>
    <xf numFmtId="164" fontId="5" fillId="0" borderId="10" xfId="3" applyNumberFormat="1" applyFont="1" applyBorder="1" applyAlignment="1">
      <alignment horizontal="center" vertical="center"/>
    </xf>
    <xf numFmtId="164" fontId="5" fillId="0" borderId="8" xfId="3" applyNumberFormat="1" applyFont="1" applyFill="1" applyBorder="1" applyAlignment="1">
      <alignment horizontal="center" vertical="center"/>
    </xf>
    <xf numFmtId="164" fontId="5" fillId="0" borderId="13" xfId="3" applyNumberFormat="1" applyFont="1" applyFill="1" applyBorder="1" applyAlignment="1">
      <alignment horizontal="center" vertical="center"/>
    </xf>
    <xf numFmtId="0" fontId="0" fillId="0" borderId="13" xfId="0" applyBorder="1"/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164" fontId="5" fillId="0" borderId="6" xfId="3" applyNumberFormat="1" applyFont="1" applyBorder="1"/>
    <xf numFmtId="164" fontId="5" fillId="0" borderId="7" xfId="3" applyNumberFormat="1" applyFont="1" applyBorder="1"/>
    <xf numFmtId="164" fontId="5" fillId="0" borderId="9" xfId="1" applyNumberFormat="1" applyFont="1" applyFill="1" applyBorder="1"/>
    <xf numFmtId="164" fontId="5" fillId="0" borderId="0" xfId="1" applyNumberFormat="1" applyFont="1" applyFill="1" applyBorder="1"/>
    <xf numFmtId="0" fontId="1" fillId="0" borderId="0" xfId="4" applyFill="1"/>
    <xf numFmtId="0" fontId="1" fillId="0" borderId="7" xfId="4" applyFill="1" applyBorder="1" applyAlignment="1">
      <alignment horizontal="center" vertical="center"/>
    </xf>
    <xf numFmtId="0" fontId="1" fillId="0" borderId="8" xfId="4" applyNumberFormat="1" applyFont="1" applyFill="1" applyBorder="1" applyAlignment="1">
      <alignment horizontal="center" vertical="center"/>
    </xf>
    <xf numFmtId="164" fontId="1" fillId="0" borderId="0" xfId="4" applyNumberFormat="1" applyFill="1"/>
    <xf numFmtId="0" fontId="5" fillId="0" borderId="0" xfId="4" applyFont="1" applyFill="1"/>
    <xf numFmtId="49" fontId="1" fillId="0" borderId="8" xfId="4" applyNumberFormat="1" applyFill="1" applyBorder="1" applyAlignment="1">
      <alignment horizontal="center" vertical="center"/>
    </xf>
    <xf numFmtId="49" fontId="1" fillId="0" borderId="9" xfId="4" applyNumberFormat="1" applyFill="1" applyBorder="1" applyAlignment="1">
      <alignment horizontal="center" vertical="center"/>
    </xf>
    <xf numFmtId="0" fontId="1" fillId="0" borderId="10" xfId="4" applyFill="1" applyBorder="1" applyAlignment="1">
      <alignment horizontal="left" vertical="center" wrapText="1"/>
    </xf>
    <xf numFmtId="164" fontId="0" fillId="0" borderId="8" xfId="5" applyNumberFormat="1" applyFont="1" applyFill="1" applyBorder="1" applyAlignment="1">
      <alignment horizontal="right" vertical="center"/>
    </xf>
    <xf numFmtId="43" fontId="0" fillId="0" borderId="8" xfId="5" applyNumberFormat="1" applyFont="1" applyFill="1" applyBorder="1" applyAlignment="1">
      <alignment horizontal="right" vertical="center"/>
    </xf>
    <xf numFmtId="49" fontId="1" fillId="0" borderId="8" xfId="4" applyNumberFormat="1" applyFill="1" applyBorder="1"/>
    <xf numFmtId="49" fontId="1" fillId="0" borderId="11" xfId="4" applyNumberFormat="1" applyFill="1" applyBorder="1"/>
    <xf numFmtId="0" fontId="1" fillId="0" borderId="12" xfId="4" applyFill="1" applyBorder="1" applyAlignment="1">
      <alignment horizontal="left" wrapText="1"/>
    </xf>
    <xf numFmtId="165" fontId="0" fillId="0" borderId="8" xfId="5" applyNumberFormat="1" applyFont="1" applyFill="1" applyBorder="1" applyAlignment="1">
      <alignment horizontal="right"/>
    </xf>
    <xf numFmtId="43" fontId="0" fillId="0" borderId="8" xfId="5" applyNumberFormat="1" applyFont="1" applyFill="1" applyBorder="1" applyAlignment="1">
      <alignment horizontal="right"/>
    </xf>
    <xf numFmtId="164" fontId="0" fillId="0" borderId="8" xfId="5" applyNumberFormat="1" applyFont="1" applyFill="1" applyBorder="1" applyAlignment="1">
      <alignment horizontal="right"/>
    </xf>
    <xf numFmtId="0" fontId="1" fillId="0" borderId="4" xfId="4" applyFill="1" applyBorder="1" applyAlignment="1"/>
    <xf numFmtId="0" fontId="1" fillId="0" borderId="5" xfId="4" applyFill="1" applyBorder="1" applyAlignment="1"/>
    <xf numFmtId="0" fontId="1" fillId="0" borderId="6" xfId="4" applyFill="1" applyBorder="1" applyAlignment="1"/>
    <xf numFmtId="164" fontId="0" fillId="0" borderId="7" xfId="5" applyNumberFormat="1" applyFont="1" applyFill="1" applyBorder="1" applyAlignment="1">
      <alignment horizontal="right"/>
    </xf>
    <xf numFmtId="43" fontId="0" fillId="0" borderId="7" xfId="5" applyNumberFormat="1" applyFont="1" applyFill="1" applyBorder="1" applyAlignment="1">
      <alignment horizontal="right"/>
    </xf>
    <xf numFmtId="166" fontId="0" fillId="0" borderId="0" xfId="1" applyNumberFormat="1" applyFont="1"/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3" borderId="0" xfId="0" applyNumberFormat="1" applyFont="1" applyFill="1"/>
    <xf numFmtId="0" fontId="2" fillId="3" borderId="0" xfId="0" applyFont="1" applyFill="1"/>
    <xf numFmtId="164" fontId="5" fillId="0" borderId="9" xfId="3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top"/>
    </xf>
    <xf numFmtId="164" fontId="6" fillId="0" borderId="11" xfId="0" applyNumberFormat="1" applyFont="1" applyBorder="1" applyAlignment="1">
      <alignment horizontal="right" vertical="top"/>
    </xf>
    <xf numFmtId="164" fontId="6" fillId="0" borderId="4" xfId="0" applyNumberFormat="1" applyFont="1" applyBorder="1"/>
    <xf numFmtId="0" fontId="0" fillId="0" borderId="0" xfId="0" applyBorder="1" applyAlignment="1">
      <alignment horizontal="center" vertical="center"/>
    </xf>
    <xf numFmtId="164" fontId="5" fillId="0" borderId="0" xfId="3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top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4" applyFill="1" applyBorder="1" applyAlignment="1">
      <alignment horizontal="center" vertical="center"/>
    </xf>
    <xf numFmtId="0" fontId="1" fillId="0" borderId="9" xfId="4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66" fontId="0" fillId="0" borderId="7" xfId="3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164" fontId="0" fillId="0" borderId="9" xfId="3" applyNumberFormat="1" applyFont="1" applyBorder="1" applyAlignment="1">
      <alignment horizontal="right" vertical="center"/>
    </xf>
    <xf numFmtId="43" fontId="0" fillId="0" borderId="9" xfId="3" applyFont="1" applyBorder="1" applyAlignment="1">
      <alignment horizontal="right"/>
    </xf>
    <xf numFmtId="164" fontId="0" fillId="0" borderId="10" xfId="3" applyNumberFormat="1" applyFont="1" applyBorder="1" applyAlignment="1">
      <alignment horizontal="right" vertical="center"/>
    </xf>
    <xf numFmtId="164" fontId="0" fillId="0" borderId="10" xfId="3" applyNumberFormat="1" applyFont="1" applyBorder="1" applyAlignment="1">
      <alignment horizontal="right"/>
    </xf>
    <xf numFmtId="164" fontId="0" fillId="0" borderId="6" xfId="3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4" applyFill="1" applyBorder="1" applyAlignment="1">
      <alignment horizontal="center" vertical="center" wrapText="1"/>
    </xf>
    <xf numFmtId="43" fontId="0" fillId="0" borderId="9" xfId="5" applyNumberFormat="1" applyFont="1" applyFill="1" applyBorder="1" applyAlignment="1">
      <alignment horizontal="right" vertical="center"/>
    </xf>
    <xf numFmtId="43" fontId="0" fillId="0" borderId="9" xfId="5" applyNumberFormat="1" applyFont="1" applyFill="1" applyBorder="1" applyAlignment="1">
      <alignment horizontal="right"/>
    </xf>
    <xf numFmtId="43" fontId="0" fillId="0" borderId="4" xfId="5" applyNumberFormat="1" applyFont="1" applyFill="1" applyBorder="1" applyAlignment="1">
      <alignment horizontal="right"/>
    </xf>
    <xf numFmtId="0" fontId="1" fillId="0" borderId="0" xfId="4" applyFill="1" applyBorder="1" applyAlignment="1">
      <alignment horizontal="center" vertical="center"/>
    </xf>
    <xf numFmtId="43" fontId="0" fillId="0" borderId="0" xfId="5" applyNumberFormat="1" applyFont="1" applyFill="1" applyBorder="1" applyAlignment="1">
      <alignment horizontal="right" vertical="center"/>
    </xf>
    <xf numFmtId="43" fontId="0" fillId="0" borderId="0" xfId="5" applyNumberFormat="1" applyFont="1" applyFill="1" applyBorder="1" applyAlignment="1">
      <alignment horizontal="right"/>
    </xf>
    <xf numFmtId="164" fontId="6" fillId="0" borderId="10" xfId="0" applyNumberFormat="1" applyFont="1" applyBorder="1" applyAlignment="1">
      <alignment horizontal="right" vertical="top"/>
    </xf>
    <xf numFmtId="164" fontId="6" fillId="0" borderId="12" xfId="0" applyNumberFormat="1" applyFont="1" applyBorder="1" applyAlignment="1">
      <alignment horizontal="right" vertical="top"/>
    </xf>
    <xf numFmtId="164" fontId="6" fillId="0" borderId="6" xfId="0" applyNumberFormat="1" applyFont="1" applyBorder="1"/>
    <xf numFmtId="164" fontId="6" fillId="0" borderId="10" xfId="0" applyNumberFormat="1" applyFont="1" applyBorder="1"/>
    <xf numFmtId="164" fontId="5" fillId="0" borderId="7" xfId="0" applyNumberFormat="1" applyFont="1" applyBorder="1"/>
    <xf numFmtId="166" fontId="0" fillId="0" borderId="4" xfId="3" applyNumberFormat="1" applyFont="1" applyBorder="1" applyAlignment="1">
      <alignment horizontal="right"/>
    </xf>
    <xf numFmtId="43" fontId="0" fillId="0" borderId="10" xfId="3" applyFont="1" applyBorder="1" applyAlignment="1">
      <alignment horizontal="right"/>
    </xf>
    <xf numFmtId="164" fontId="5" fillId="0" borderId="9" xfId="3" applyNumberFormat="1" applyFont="1" applyFill="1" applyBorder="1" applyAlignment="1">
      <alignment horizontal="center" vertical="center"/>
    </xf>
    <xf numFmtId="164" fontId="5" fillId="0" borderId="4" xfId="3" applyNumberFormat="1" applyFont="1" applyBorder="1"/>
    <xf numFmtId="0" fontId="0" fillId="0" borderId="0" xfId="0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Border="1"/>
    <xf numFmtId="0" fontId="0" fillId="0" borderId="9" xfId="0" applyFill="1" applyBorder="1" applyAlignment="1">
      <alignment horizontal="center" vertical="center"/>
    </xf>
    <xf numFmtId="164" fontId="5" fillId="0" borderId="9" xfId="3" applyNumberFormat="1" applyFont="1" applyBorder="1"/>
    <xf numFmtId="166" fontId="0" fillId="0" borderId="7" xfId="5" applyNumberFormat="1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4" applyFill="1" applyBorder="1" applyAlignment="1">
      <alignment horizontal="center" vertical="center"/>
    </xf>
    <xf numFmtId="0" fontId="1" fillId="0" borderId="8" xfId="4" applyFill="1" applyBorder="1" applyAlignment="1">
      <alignment horizontal="center" vertical="center"/>
    </xf>
    <xf numFmtId="0" fontId="1" fillId="0" borderId="13" xfId="4" applyFill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 wrapText="1"/>
    </xf>
    <xf numFmtId="0" fontId="1" fillId="0" borderId="8" xfId="4" applyFill="1" applyBorder="1" applyAlignment="1">
      <alignment horizontal="center" vertical="center" wrapText="1"/>
    </xf>
    <xf numFmtId="0" fontId="1" fillId="0" borderId="13" xfId="4" applyFill="1" applyBorder="1" applyAlignment="1">
      <alignment horizontal="center" vertical="center" wrapText="1"/>
    </xf>
    <xf numFmtId="0" fontId="1" fillId="0" borderId="4" xfId="4" applyFill="1" applyBorder="1" applyAlignment="1">
      <alignment horizontal="center" vertical="center"/>
    </xf>
    <xf numFmtId="0" fontId="1" fillId="0" borderId="6" xfId="4" applyFill="1" applyBorder="1" applyAlignment="1">
      <alignment horizontal="center" vertical="center"/>
    </xf>
    <xf numFmtId="0" fontId="1" fillId="0" borderId="7" xfId="4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4" applyFill="1" applyBorder="1" applyAlignment="1">
      <alignment horizontal="center" vertical="center" wrapText="1"/>
    </xf>
    <xf numFmtId="0" fontId="1" fillId="0" borderId="3" xfId="4" applyFill="1" applyBorder="1" applyAlignment="1">
      <alignment horizontal="center" vertical="center" wrapText="1"/>
    </xf>
    <xf numFmtId="0" fontId="1" fillId="0" borderId="9" xfId="4" applyFill="1" applyBorder="1" applyAlignment="1">
      <alignment horizontal="center" vertical="center" wrapText="1"/>
    </xf>
    <xf numFmtId="0" fontId="1" fillId="0" borderId="10" xfId="4" applyFill="1" applyBorder="1" applyAlignment="1">
      <alignment horizontal="center" vertical="center" wrapText="1"/>
    </xf>
    <xf numFmtId="0" fontId="1" fillId="0" borderId="11" xfId="4" applyFill="1" applyBorder="1" applyAlignment="1">
      <alignment horizontal="center" vertical="center" wrapText="1"/>
    </xf>
    <xf numFmtId="0" fontId="1" fillId="0" borderId="12" xfId="4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/>
    </xf>
    <xf numFmtId="0" fontId="1" fillId="0" borderId="3" xfId="4" applyFill="1" applyBorder="1" applyAlignment="1">
      <alignment horizontal="center" vertical="center"/>
    </xf>
    <xf numFmtId="0" fontId="1" fillId="0" borderId="9" xfId="4" applyFill="1" applyBorder="1" applyAlignment="1">
      <alignment horizontal="center" vertical="center"/>
    </xf>
    <xf numFmtId="0" fontId="1" fillId="0" borderId="10" xfId="4" applyFill="1" applyBorder="1" applyAlignment="1">
      <alignment horizontal="center" vertical="center"/>
    </xf>
    <xf numFmtId="0" fontId="1" fillId="0" borderId="11" xfId="4" applyFill="1" applyBorder="1" applyAlignment="1">
      <alignment horizontal="center" vertical="center"/>
    </xf>
    <xf numFmtId="0" fontId="1" fillId="0" borderId="12" xfId="4" applyFill="1" applyBorder="1" applyAlignment="1">
      <alignment horizontal="center" vertical="center"/>
    </xf>
    <xf numFmtId="0" fontId="1" fillId="0" borderId="2" xfId="4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1" fillId="0" borderId="11" xfId="4" applyFont="1" applyFill="1" applyBorder="1" applyAlignment="1">
      <alignment horizontal="center" vertical="center" wrapText="1"/>
    </xf>
    <xf numFmtId="0" fontId="1" fillId="0" borderId="12" xfId="4" applyFont="1" applyFill="1" applyBorder="1" applyAlignment="1">
      <alignment horizontal="center" vertical="center" wrapText="1"/>
    </xf>
    <xf numFmtId="0" fontId="1" fillId="0" borderId="14" xfId="4" applyFill="1" applyBorder="1" applyAlignment="1">
      <alignment horizontal="center" vertical="center" wrapText="1"/>
    </xf>
    <xf numFmtId="0" fontId="0" fillId="0" borderId="4" xfId="4" applyFont="1" applyFill="1" applyBorder="1" applyAlignment="1">
      <alignment horizontal="center" vertical="center" wrapText="1"/>
    </xf>
    <xf numFmtId="0" fontId="1" fillId="0" borderId="5" xfId="4" applyFill="1" applyBorder="1" applyAlignment="1">
      <alignment horizontal="center" vertical="center" wrapText="1"/>
    </xf>
    <xf numFmtId="0" fontId="1" fillId="0" borderId="6" xfId="4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5" xfId="4" applyFill="1" applyBorder="1" applyAlignment="1">
      <alignment horizontal="center" vertical="center"/>
    </xf>
    <xf numFmtId="0" fontId="0" fillId="0" borderId="3" xfId="4" applyFont="1" applyFill="1" applyBorder="1" applyAlignment="1">
      <alignment horizontal="center" vertical="center"/>
    </xf>
    <xf numFmtId="0" fontId="0" fillId="0" borderId="9" xfId="4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0" fillId="0" borderId="12" xfId="4" applyFont="1" applyFill="1" applyBorder="1" applyAlignment="1">
      <alignment horizontal="center" vertical="center"/>
    </xf>
    <xf numFmtId="0" fontId="0" fillId="0" borderId="3" xfId="4" applyFont="1" applyFill="1" applyBorder="1" applyAlignment="1">
      <alignment horizontal="center" vertical="center" wrapText="1"/>
    </xf>
    <xf numFmtId="0" fontId="0" fillId="0" borderId="9" xfId="4" applyFont="1" applyFill="1" applyBorder="1" applyAlignment="1">
      <alignment horizontal="center" vertical="center" wrapText="1"/>
    </xf>
    <xf numFmtId="0" fontId="0" fillId="0" borderId="10" xfId="4" applyFont="1" applyFill="1" applyBorder="1" applyAlignment="1">
      <alignment horizontal="center" vertical="center" wrapText="1"/>
    </xf>
    <xf numFmtId="0" fontId="0" fillId="0" borderId="11" xfId="4" applyFont="1" applyFill="1" applyBorder="1" applyAlignment="1">
      <alignment horizontal="center" vertical="center" wrapText="1"/>
    </xf>
    <xf numFmtId="0" fontId="0" fillId="0" borderId="12" xfId="4" applyFont="1" applyFill="1" applyBorder="1" applyAlignment="1">
      <alignment horizontal="center" vertical="center" wrapText="1"/>
    </xf>
    <xf numFmtId="0" fontId="1" fillId="0" borderId="4" xfId="4" applyFill="1" applyBorder="1" applyAlignment="1">
      <alignment horizontal="center" vertical="center" wrapText="1"/>
    </xf>
    <xf numFmtId="0" fontId="0" fillId="0" borderId="5" xfId="4" applyFont="1" applyFill="1" applyBorder="1" applyAlignment="1">
      <alignment horizontal="center" vertical="center" wrapText="1"/>
    </xf>
    <xf numFmtId="0" fontId="0" fillId="0" borderId="6" xfId="4" applyFont="1" applyFill="1" applyBorder="1" applyAlignment="1">
      <alignment horizontal="center" vertical="center" wrapText="1"/>
    </xf>
    <xf numFmtId="0" fontId="0" fillId="0" borderId="8" xfId="4" applyFont="1" applyFill="1" applyBorder="1" applyAlignment="1">
      <alignment horizontal="center" vertical="center" wrapText="1"/>
    </xf>
    <xf numFmtId="0" fontId="0" fillId="0" borderId="13" xfId="4" applyFont="1" applyFill="1" applyBorder="1" applyAlignment="1">
      <alignment horizontal="center" vertical="center" wrapText="1"/>
    </xf>
    <xf numFmtId="0" fontId="1" fillId="0" borderId="0" xfId="4" applyFill="1" applyBorder="1" applyAlignment="1">
      <alignment horizontal="center" vertical="center" wrapText="1"/>
    </xf>
    <xf numFmtId="0" fontId="1" fillId="0" borderId="15" xfId="4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164" fontId="5" fillId="2" borderId="8" xfId="3" applyNumberFormat="1" applyFont="1" applyFill="1" applyBorder="1" applyAlignment="1">
      <alignment horizontal="center" vertical="center"/>
    </xf>
    <xf numFmtId="164" fontId="5" fillId="2" borderId="9" xfId="3" applyNumberFormat="1" applyFont="1" applyFill="1" applyBorder="1" applyAlignment="1">
      <alignment horizontal="center" vertical="center"/>
    </xf>
    <xf numFmtId="164" fontId="5" fillId="2" borderId="0" xfId="3" applyNumberFormat="1" applyFont="1" applyFill="1" applyBorder="1" applyAlignment="1">
      <alignment horizontal="center" vertical="center"/>
    </xf>
    <xf numFmtId="164" fontId="0" fillId="2" borderId="0" xfId="0" applyNumberFormat="1" applyFont="1" applyFill="1"/>
    <xf numFmtId="0" fontId="0" fillId="2" borderId="0" xfId="0" applyFill="1"/>
    <xf numFmtId="164" fontId="5" fillId="2" borderId="10" xfId="3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2 5" xfId="5"/>
    <cellStyle name="Comma 3" xfId="3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</xdr:row>
          <xdr:rowOff>28575</xdr:rowOff>
        </xdr:from>
        <xdr:to>
          <xdr:col>1</xdr:col>
          <xdr:colOff>447675</xdr:colOff>
          <xdr:row>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90</xdr:row>
          <xdr:rowOff>28575</xdr:rowOff>
        </xdr:from>
        <xdr:to>
          <xdr:col>1</xdr:col>
          <xdr:colOff>447675</xdr:colOff>
          <xdr:row>93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126</xdr:row>
          <xdr:rowOff>28575</xdr:rowOff>
        </xdr:from>
        <xdr:to>
          <xdr:col>1</xdr:col>
          <xdr:colOff>447675</xdr:colOff>
          <xdr:row>129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59</xdr:row>
          <xdr:rowOff>28575</xdr:rowOff>
        </xdr:from>
        <xdr:to>
          <xdr:col>1</xdr:col>
          <xdr:colOff>447675</xdr:colOff>
          <xdr:row>62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171</xdr:row>
          <xdr:rowOff>28575</xdr:rowOff>
        </xdr:from>
        <xdr:to>
          <xdr:col>1</xdr:col>
          <xdr:colOff>447675</xdr:colOff>
          <xdr:row>174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227</xdr:row>
          <xdr:rowOff>28575</xdr:rowOff>
        </xdr:from>
        <xdr:to>
          <xdr:col>1</xdr:col>
          <xdr:colOff>447675</xdr:colOff>
          <xdr:row>230</xdr:row>
          <xdr:rowOff>142875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</xdr:row>
          <xdr:rowOff>28575</xdr:rowOff>
        </xdr:from>
        <xdr:to>
          <xdr:col>1</xdr:col>
          <xdr:colOff>447675</xdr:colOff>
          <xdr:row>5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28575</xdr:rowOff>
        </xdr:from>
        <xdr:to>
          <xdr:col>1</xdr:col>
          <xdr:colOff>447675</xdr:colOff>
          <xdr:row>6</xdr:row>
          <xdr:rowOff>142875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28575</xdr:rowOff>
        </xdr:from>
        <xdr:to>
          <xdr:col>1</xdr:col>
          <xdr:colOff>447675</xdr:colOff>
          <xdr:row>6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28575</xdr:rowOff>
        </xdr:from>
        <xdr:to>
          <xdr:col>1</xdr:col>
          <xdr:colOff>447675</xdr:colOff>
          <xdr:row>6</xdr:row>
          <xdr:rowOff>142875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</xdr:row>
          <xdr:rowOff>28575</xdr:rowOff>
        </xdr:from>
        <xdr:to>
          <xdr:col>1</xdr:col>
          <xdr:colOff>447675</xdr:colOff>
          <xdr:row>8</xdr:row>
          <xdr:rowOff>142875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28575</xdr:rowOff>
        </xdr:from>
        <xdr:to>
          <xdr:col>1</xdr:col>
          <xdr:colOff>447675</xdr:colOff>
          <xdr:row>6</xdr:row>
          <xdr:rowOff>142875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Q356"/>
  <sheetViews>
    <sheetView zoomScale="60" zoomScaleNormal="60" workbookViewId="0">
      <selection activeCell="A227" sqref="A227:AI227"/>
    </sheetView>
  </sheetViews>
  <sheetFormatPr defaultRowHeight="15" x14ac:dyDescent="0.25"/>
  <cols>
    <col min="1" max="1" width="6.5703125" customWidth="1"/>
    <col min="2" max="2" width="16.5703125" customWidth="1"/>
    <col min="3" max="3" width="55.28515625" customWidth="1"/>
    <col min="4" max="4" width="9.7109375" customWidth="1"/>
    <col min="5" max="5" width="23.42578125" bestFit="1" customWidth="1"/>
    <col min="6" max="6" width="8.7109375" customWidth="1"/>
    <col min="7" max="7" width="18.5703125" bestFit="1" customWidth="1"/>
    <col min="8" max="8" width="7.5703125" customWidth="1"/>
    <col min="9" max="9" width="21" bestFit="1" customWidth="1"/>
    <col min="10" max="10" width="8.42578125" customWidth="1"/>
    <col min="11" max="11" width="18.42578125" customWidth="1"/>
    <col min="12" max="12" width="7.5703125" customWidth="1"/>
    <col min="13" max="13" width="18.140625" customWidth="1"/>
    <col min="14" max="14" width="7.5703125" customWidth="1"/>
    <col min="15" max="15" width="18.7109375" customWidth="1"/>
    <col min="16" max="16" width="7.5703125" customWidth="1"/>
    <col min="17" max="17" width="17.42578125" customWidth="1"/>
    <col min="18" max="18" width="7.5703125" customWidth="1"/>
    <col min="19" max="19" width="18.7109375" customWidth="1"/>
    <col min="20" max="20" width="9.28515625" customWidth="1"/>
    <col min="21" max="21" width="22.140625" bestFit="1" customWidth="1"/>
    <col min="22" max="22" width="7.7109375" customWidth="1"/>
    <col min="23" max="23" width="15.7109375" customWidth="1"/>
    <col min="24" max="24" width="7.5703125" customWidth="1"/>
    <col min="25" max="25" width="18.85546875" bestFit="1" customWidth="1"/>
    <col min="26" max="26" width="7.5703125" customWidth="1"/>
    <col min="27" max="27" width="19.85546875" customWidth="1"/>
    <col min="28" max="28" width="7.7109375" customWidth="1"/>
    <col min="29" max="29" width="15.85546875" customWidth="1"/>
    <col min="30" max="30" width="7.5703125" customWidth="1"/>
    <col min="31" max="31" width="15.5703125" customWidth="1"/>
    <col min="32" max="32" width="9.42578125" customWidth="1"/>
    <col min="33" max="33" width="24.140625" customWidth="1"/>
    <col min="34" max="34" width="9.5703125" customWidth="1"/>
    <col min="35" max="35" width="21.7109375" bestFit="1" customWidth="1"/>
    <col min="36" max="36" width="9" customWidth="1"/>
    <col min="37" max="37" width="20.5703125" customWidth="1"/>
    <col min="38" max="38" width="18.85546875" customWidth="1"/>
    <col min="39" max="39" width="25.85546875" customWidth="1"/>
    <col min="40" max="40" width="17.85546875" bestFit="1" customWidth="1"/>
    <col min="41" max="41" width="24.42578125" bestFit="1" customWidth="1"/>
    <col min="42" max="42" width="17.28515625" bestFit="1" customWidth="1"/>
    <col min="43" max="43" width="16" customWidth="1"/>
    <col min="45" max="45" width="12.28515625" bestFit="1" customWidth="1"/>
  </cols>
  <sheetData>
    <row r="1" spans="1:43" ht="15.75" customHeight="1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"/>
      <c r="AK1" s="1"/>
      <c r="AL1" s="1"/>
    </row>
    <row r="2" spans="1:43" ht="15.75" x14ac:dyDescent="0.25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2"/>
      <c r="AK2" s="2"/>
      <c r="AL2" s="2"/>
    </row>
    <row r="3" spans="1:43" x14ac:dyDescent="0.25">
      <c r="C3" t="s">
        <v>2</v>
      </c>
      <c r="D3" s="3" t="s">
        <v>3</v>
      </c>
    </row>
    <row r="4" spans="1:43" x14ac:dyDescent="0.25">
      <c r="C4" t="s">
        <v>4</v>
      </c>
      <c r="D4" s="3" t="s">
        <v>5</v>
      </c>
      <c r="U4" s="4"/>
    </row>
    <row r="5" spans="1:43" x14ac:dyDescent="0.25">
      <c r="C5" t="s">
        <v>6</v>
      </c>
      <c r="D5" s="3" t="str">
        <f>D4</f>
        <v xml:space="preserve">: DINAS  KEPEMUDAAN,  OLAH  RAGA  DAN  PARIWISATA </v>
      </c>
      <c r="U5" s="5"/>
      <c r="Y5" s="4"/>
    </row>
    <row r="6" spans="1:43" x14ac:dyDescent="0.25">
      <c r="C6" t="s">
        <v>7</v>
      </c>
      <c r="D6" s="3" t="str">
        <f>D5</f>
        <v xml:space="preserve">: DINAS  KEPEMUDAAN,  OLAH  RAGA  DAN  PARIWISATA </v>
      </c>
      <c r="G6" s="6"/>
      <c r="U6" s="6"/>
      <c r="Y6" s="6"/>
      <c r="AA6" s="6"/>
      <c r="AG6" s="6"/>
    </row>
    <row r="7" spans="1:43" ht="7.5" customHeight="1" x14ac:dyDescent="0.25"/>
    <row r="8" spans="1:43" ht="18.75" customHeight="1" x14ac:dyDescent="0.25">
      <c r="A8" s="163" t="s">
        <v>8</v>
      </c>
      <c r="B8" s="172" t="s">
        <v>9</v>
      </c>
      <c r="C8" s="173"/>
      <c r="D8" s="172" t="s">
        <v>10</v>
      </c>
      <c r="E8" s="173"/>
      <c r="F8" s="176" t="s">
        <v>11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8"/>
      <c r="V8" s="171" t="s">
        <v>12</v>
      </c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2" t="s">
        <v>13</v>
      </c>
      <c r="AI8" s="173"/>
    </row>
    <row r="9" spans="1:43" ht="14.25" customHeight="1" x14ac:dyDescent="0.25">
      <c r="A9" s="164"/>
      <c r="B9" s="174"/>
      <c r="C9" s="175"/>
      <c r="D9" s="169"/>
      <c r="E9" s="170"/>
      <c r="F9" s="163" t="s">
        <v>14</v>
      </c>
      <c r="G9" s="171" t="s">
        <v>15</v>
      </c>
      <c r="H9" s="163" t="s">
        <v>14</v>
      </c>
      <c r="I9" s="171" t="s">
        <v>16</v>
      </c>
      <c r="J9" s="163" t="s">
        <v>14</v>
      </c>
      <c r="K9" s="171" t="s">
        <v>17</v>
      </c>
      <c r="L9" s="163" t="s">
        <v>14</v>
      </c>
      <c r="M9" s="171" t="s">
        <v>18</v>
      </c>
      <c r="N9" s="160" t="s">
        <v>19</v>
      </c>
      <c r="O9" s="160"/>
      <c r="P9" s="160"/>
      <c r="Q9" s="160"/>
      <c r="R9" s="163" t="s">
        <v>14</v>
      </c>
      <c r="S9" s="171" t="s">
        <v>20</v>
      </c>
      <c r="T9" s="163" t="s">
        <v>14</v>
      </c>
      <c r="U9" s="166" t="s">
        <v>21</v>
      </c>
      <c r="V9" s="163" t="s">
        <v>14</v>
      </c>
      <c r="W9" s="171" t="s">
        <v>22</v>
      </c>
      <c r="X9" s="163" t="s">
        <v>14</v>
      </c>
      <c r="Y9" s="171" t="s">
        <v>23</v>
      </c>
      <c r="Z9" s="160" t="s">
        <v>19</v>
      </c>
      <c r="AA9" s="160"/>
      <c r="AB9" s="160"/>
      <c r="AC9" s="160"/>
      <c r="AD9" s="163" t="s">
        <v>14</v>
      </c>
      <c r="AE9" s="171" t="s">
        <v>20</v>
      </c>
      <c r="AF9" s="163" t="s">
        <v>14</v>
      </c>
      <c r="AG9" s="166" t="s">
        <v>24</v>
      </c>
      <c r="AH9" s="169" t="s">
        <v>25</v>
      </c>
      <c r="AI9" s="170"/>
    </row>
    <row r="10" spans="1:43" x14ac:dyDescent="0.25">
      <c r="A10" s="164"/>
      <c r="B10" s="174"/>
      <c r="C10" s="175"/>
      <c r="D10" s="163" t="s">
        <v>14</v>
      </c>
      <c r="E10" s="166" t="s">
        <v>26</v>
      </c>
      <c r="F10" s="164"/>
      <c r="G10" s="171"/>
      <c r="H10" s="164"/>
      <c r="I10" s="171"/>
      <c r="J10" s="164"/>
      <c r="K10" s="171"/>
      <c r="L10" s="164"/>
      <c r="M10" s="171"/>
      <c r="N10" s="171" t="s">
        <v>14</v>
      </c>
      <c r="O10" s="171" t="s">
        <v>27</v>
      </c>
      <c r="P10" s="171" t="s">
        <v>14</v>
      </c>
      <c r="Q10" s="171" t="s">
        <v>28</v>
      </c>
      <c r="R10" s="164"/>
      <c r="S10" s="171"/>
      <c r="T10" s="164"/>
      <c r="U10" s="167"/>
      <c r="V10" s="164"/>
      <c r="W10" s="171"/>
      <c r="X10" s="164"/>
      <c r="Y10" s="171"/>
      <c r="Z10" s="171" t="s">
        <v>14</v>
      </c>
      <c r="AA10" s="171" t="s">
        <v>29</v>
      </c>
      <c r="AB10" s="171" t="s">
        <v>14</v>
      </c>
      <c r="AC10" s="171" t="s">
        <v>30</v>
      </c>
      <c r="AD10" s="164"/>
      <c r="AE10" s="171"/>
      <c r="AF10" s="164"/>
      <c r="AG10" s="167"/>
      <c r="AH10" s="163" t="s">
        <v>14</v>
      </c>
      <c r="AI10" s="166" t="s">
        <v>26</v>
      </c>
    </row>
    <row r="11" spans="1:43" x14ac:dyDescent="0.25">
      <c r="A11" s="164"/>
      <c r="B11" s="174"/>
      <c r="C11" s="175"/>
      <c r="D11" s="164"/>
      <c r="E11" s="167"/>
      <c r="F11" s="165"/>
      <c r="G11" s="171"/>
      <c r="H11" s="165"/>
      <c r="I11" s="171"/>
      <c r="J11" s="165"/>
      <c r="K11" s="171"/>
      <c r="L11" s="165"/>
      <c r="M11" s="171"/>
      <c r="N11" s="171"/>
      <c r="O11" s="171"/>
      <c r="P11" s="171"/>
      <c r="Q11" s="171"/>
      <c r="R11" s="165"/>
      <c r="S11" s="171"/>
      <c r="T11" s="164"/>
      <c r="U11" s="167"/>
      <c r="V11" s="165"/>
      <c r="W11" s="171"/>
      <c r="X11" s="165"/>
      <c r="Y11" s="171"/>
      <c r="Z11" s="171"/>
      <c r="AA11" s="171"/>
      <c r="AB11" s="171"/>
      <c r="AC11" s="171"/>
      <c r="AD11" s="165"/>
      <c r="AE11" s="171"/>
      <c r="AF11" s="164"/>
      <c r="AG11" s="167"/>
      <c r="AH11" s="164"/>
      <c r="AI11" s="167"/>
    </row>
    <row r="12" spans="1:43" x14ac:dyDescent="0.25">
      <c r="A12" s="165"/>
      <c r="B12" s="169"/>
      <c r="C12" s="170"/>
      <c r="D12" s="165"/>
      <c r="E12" s="168"/>
      <c r="F12" s="161" t="s">
        <v>31</v>
      </c>
      <c r="G12" s="162"/>
      <c r="H12" s="161" t="s">
        <v>32</v>
      </c>
      <c r="I12" s="162"/>
      <c r="J12" s="161" t="s">
        <v>33</v>
      </c>
      <c r="K12" s="162"/>
      <c r="L12" s="161" t="s">
        <v>34</v>
      </c>
      <c r="M12" s="162"/>
      <c r="N12" s="161" t="s">
        <v>35</v>
      </c>
      <c r="O12" s="162"/>
      <c r="P12" s="161" t="s">
        <v>36</v>
      </c>
      <c r="Q12" s="162"/>
      <c r="R12" s="161" t="s">
        <v>37</v>
      </c>
      <c r="S12" s="162"/>
      <c r="T12" s="165"/>
      <c r="U12" s="168"/>
      <c r="V12" s="161" t="s">
        <v>38</v>
      </c>
      <c r="W12" s="162"/>
      <c r="X12" s="161" t="s">
        <v>39</v>
      </c>
      <c r="Y12" s="162"/>
      <c r="Z12" s="161" t="s">
        <v>40</v>
      </c>
      <c r="AA12" s="162"/>
      <c r="AB12" s="161" t="s">
        <v>41</v>
      </c>
      <c r="AC12" s="162"/>
      <c r="AD12" s="161" t="s">
        <v>42</v>
      </c>
      <c r="AE12" s="162"/>
      <c r="AF12" s="165"/>
      <c r="AG12" s="168"/>
      <c r="AH12" s="165"/>
      <c r="AI12" s="168"/>
    </row>
    <row r="13" spans="1:43" x14ac:dyDescent="0.25">
      <c r="A13" s="9">
        <v>1</v>
      </c>
      <c r="B13" s="161">
        <v>2</v>
      </c>
      <c r="C13" s="162"/>
      <c r="D13" s="160">
        <v>3</v>
      </c>
      <c r="E13" s="160"/>
      <c r="F13" s="160">
        <v>4</v>
      </c>
      <c r="G13" s="160"/>
      <c r="H13" s="160">
        <v>5</v>
      </c>
      <c r="I13" s="160"/>
      <c r="J13" s="160">
        <v>8</v>
      </c>
      <c r="K13" s="160"/>
      <c r="L13" s="160">
        <v>9</v>
      </c>
      <c r="M13" s="160"/>
      <c r="N13" s="160">
        <v>10</v>
      </c>
      <c r="O13" s="160"/>
      <c r="P13" s="160">
        <v>11</v>
      </c>
      <c r="Q13" s="160"/>
      <c r="R13" s="160">
        <v>12</v>
      </c>
      <c r="S13" s="160"/>
      <c r="T13" s="160">
        <v>13</v>
      </c>
      <c r="U13" s="160"/>
      <c r="V13" s="160">
        <v>14</v>
      </c>
      <c r="W13" s="160"/>
      <c r="X13" s="160">
        <v>15</v>
      </c>
      <c r="Y13" s="160"/>
      <c r="Z13" s="160">
        <v>16</v>
      </c>
      <c r="AA13" s="160"/>
      <c r="AB13" s="160">
        <v>17</v>
      </c>
      <c r="AC13" s="160"/>
      <c r="AD13" s="160">
        <v>18</v>
      </c>
      <c r="AE13" s="160"/>
      <c r="AF13" s="160">
        <v>19</v>
      </c>
      <c r="AG13" s="160"/>
      <c r="AH13" s="160">
        <v>20</v>
      </c>
      <c r="AI13" s="160"/>
    </row>
    <row r="14" spans="1:43" x14ac:dyDescent="0.25">
      <c r="A14" s="10">
        <v>1</v>
      </c>
      <c r="B14" s="11" t="s">
        <v>43</v>
      </c>
      <c r="C14" s="12" t="s">
        <v>44</v>
      </c>
      <c r="D14" s="13">
        <v>23</v>
      </c>
      <c r="E14" s="13">
        <v>71578531000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198670000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198670000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23</v>
      </c>
      <c r="AI14" s="13">
        <v>71777201000</v>
      </c>
      <c r="AJ14" s="4"/>
      <c r="AK14" s="6"/>
      <c r="AL14" s="6"/>
      <c r="AM14" s="6"/>
      <c r="AN14" s="6"/>
      <c r="AO14" s="4"/>
      <c r="AP14" s="4"/>
      <c r="AQ14" s="4"/>
    </row>
    <row r="15" spans="1:43" x14ac:dyDescent="0.25">
      <c r="A15" s="14">
        <v>2</v>
      </c>
      <c r="B15" s="15" t="s">
        <v>45</v>
      </c>
      <c r="C15" s="16" t="s">
        <v>46</v>
      </c>
      <c r="D15" s="13">
        <v>29</v>
      </c>
      <c r="E15" s="13">
        <v>3232745000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1</v>
      </c>
      <c r="AC15" s="13">
        <v>231000000</v>
      </c>
      <c r="AD15" s="13">
        <v>0</v>
      </c>
      <c r="AE15" s="13">
        <v>0</v>
      </c>
      <c r="AF15" s="13">
        <v>1</v>
      </c>
      <c r="AG15" s="13">
        <v>231000000</v>
      </c>
      <c r="AH15" s="13">
        <v>28</v>
      </c>
      <c r="AI15" s="13">
        <v>3001745000</v>
      </c>
      <c r="AJ15" s="4"/>
      <c r="AK15" s="6"/>
      <c r="AL15" s="6"/>
      <c r="AM15" s="6"/>
      <c r="AN15" s="6"/>
      <c r="AO15" s="4"/>
      <c r="AP15" s="4"/>
      <c r="AQ15" s="4"/>
    </row>
    <row r="16" spans="1:43" x14ac:dyDescent="0.25">
      <c r="A16" s="14">
        <v>3</v>
      </c>
      <c r="B16" s="15" t="s">
        <v>47</v>
      </c>
      <c r="C16" s="16" t="s">
        <v>48</v>
      </c>
      <c r="D16" s="13">
        <v>26</v>
      </c>
      <c r="E16" s="13">
        <v>3821227489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26</v>
      </c>
      <c r="AI16" s="13">
        <v>3821227489</v>
      </c>
      <c r="AJ16" s="4"/>
      <c r="AK16" s="6"/>
      <c r="AL16" s="6"/>
      <c r="AM16" s="6"/>
      <c r="AN16" s="6"/>
      <c r="AO16" s="4"/>
      <c r="AP16" s="4"/>
      <c r="AQ16" s="4"/>
    </row>
    <row r="17" spans="1:43" x14ac:dyDescent="0.25">
      <c r="A17" s="14">
        <v>4</v>
      </c>
      <c r="B17" s="15" t="s">
        <v>49</v>
      </c>
      <c r="C17" s="16" t="s">
        <v>50</v>
      </c>
      <c r="D17" s="13">
        <v>7</v>
      </c>
      <c r="E17" s="13">
        <v>45300000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7</v>
      </c>
      <c r="AI17" s="13">
        <v>45300000</v>
      </c>
      <c r="AJ17" s="4"/>
      <c r="AK17" s="6"/>
      <c r="AL17" s="6"/>
      <c r="AM17" s="6"/>
      <c r="AN17" s="6"/>
      <c r="AO17" s="4"/>
      <c r="AP17" s="4"/>
      <c r="AQ17" s="4"/>
    </row>
    <row r="18" spans="1:43" x14ac:dyDescent="0.25">
      <c r="A18" s="14">
        <v>5</v>
      </c>
      <c r="B18" s="15" t="s">
        <v>51</v>
      </c>
      <c r="C18" s="16" t="s">
        <v>52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4"/>
      <c r="AK18" s="6"/>
      <c r="AL18" s="6"/>
      <c r="AM18" s="6"/>
      <c r="AN18" s="6"/>
      <c r="AO18" s="4"/>
      <c r="AP18" s="4"/>
      <c r="AQ18" s="4"/>
    </row>
    <row r="19" spans="1:43" x14ac:dyDescent="0.25">
      <c r="A19" s="14">
        <v>6</v>
      </c>
      <c r="B19" s="15" t="s">
        <v>53</v>
      </c>
      <c r="C19" s="16" t="s">
        <v>54</v>
      </c>
      <c r="D19" s="13">
        <v>1884</v>
      </c>
      <c r="E19" s="13">
        <v>8197619117</v>
      </c>
      <c r="F19" s="13">
        <v>509</v>
      </c>
      <c r="G19" s="13">
        <v>688298787</v>
      </c>
      <c r="H19" s="13">
        <v>1</v>
      </c>
      <c r="I19" s="13">
        <v>73000000</v>
      </c>
      <c r="J19" s="13">
        <v>0</v>
      </c>
      <c r="K19" s="13">
        <v>0</v>
      </c>
      <c r="L19" s="13">
        <v>0</v>
      </c>
      <c r="M19" s="13">
        <v>0</v>
      </c>
      <c r="N19" s="13">
        <v>1797</v>
      </c>
      <c r="O19" s="13">
        <v>10977145034</v>
      </c>
      <c r="P19" s="13">
        <v>0</v>
      </c>
      <c r="Q19" s="13">
        <v>0</v>
      </c>
      <c r="R19" s="13">
        <v>0</v>
      </c>
      <c r="S19" s="13">
        <v>0</v>
      </c>
      <c r="T19" s="13">
        <v>2307</v>
      </c>
      <c r="U19" s="13">
        <v>11738443821</v>
      </c>
      <c r="V19" s="13">
        <v>702</v>
      </c>
      <c r="W19" s="13">
        <v>105300000</v>
      </c>
      <c r="X19" s="13">
        <v>0</v>
      </c>
      <c r="Y19" s="13">
        <v>0</v>
      </c>
      <c r="Z19" s="13">
        <v>10</v>
      </c>
      <c r="AA19" s="13">
        <v>29900000</v>
      </c>
      <c r="AB19" s="13">
        <v>1</v>
      </c>
      <c r="AC19" s="13">
        <v>73000000</v>
      </c>
      <c r="AD19" s="13">
        <v>1</v>
      </c>
      <c r="AE19" s="13">
        <v>11075000</v>
      </c>
      <c r="AF19" s="13">
        <v>714</v>
      </c>
      <c r="AG19" s="13">
        <v>219275000</v>
      </c>
      <c r="AH19" s="13">
        <v>3477</v>
      </c>
      <c r="AI19" s="13">
        <v>19716787938</v>
      </c>
      <c r="AJ19" s="4"/>
      <c r="AK19" s="6"/>
      <c r="AL19" s="6"/>
      <c r="AM19" s="6"/>
      <c r="AN19" s="6"/>
      <c r="AO19" s="4"/>
      <c r="AP19" s="4"/>
      <c r="AQ19" s="4"/>
    </row>
    <row r="20" spans="1:43" ht="15" customHeight="1" x14ac:dyDescent="0.25">
      <c r="A20" s="14">
        <v>7</v>
      </c>
      <c r="B20" s="15" t="s">
        <v>55</v>
      </c>
      <c r="C20" s="16" t="s">
        <v>56</v>
      </c>
      <c r="D20" s="13">
        <v>288</v>
      </c>
      <c r="E20" s="13">
        <v>1927345178</v>
      </c>
      <c r="F20" s="13">
        <v>227</v>
      </c>
      <c r="G20" s="13">
        <v>1191829994</v>
      </c>
      <c r="H20" s="13">
        <v>2</v>
      </c>
      <c r="I20" s="13">
        <v>5950000</v>
      </c>
      <c r="J20" s="13">
        <v>0</v>
      </c>
      <c r="K20" s="13">
        <v>0</v>
      </c>
      <c r="L20" s="13">
        <v>0</v>
      </c>
      <c r="M20" s="13">
        <v>0</v>
      </c>
      <c r="N20" s="13">
        <v>10</v>
      </c>
      <c r="O20" s="13">
        <v>29900000</v>
      </c>
      <c r="P20" s="13">
        <v>0</v>
      </c>
      <c r="Q20" s="13">
        <v>0</v>
      </c>
      <c r="R20" s="13">
        <v>0</v>
      </c>
      <c r="S20" s="13">
        <v>0</v>
      </c>
      <c r="T20" s="13">
        <v>239</v>
      </c>
      <c r="U20" s="13">
        <v>1227679994</v>
      </c>
      <c r="V20" s="13">
        <v>50</v>
      </c>
      <c r="W20" s="13">
        <v>15890000</v>
      </c>
      <c r="X20" s="13">
        <v>0</v>
      </c>
      <c r="Y20" s="13">
        <v>0</v>
      </c>
      <c r="Z20" s="13">
        <v>148</v>
      </c>
      <c r="AA20" s="13">
        <v>786307494</v>
      </c>
      <c r="AB20" s="13">
        <v>0</v>
      </c>
      <c r="AC20" s="13">
        <v>0</v>
      </c>
      <c r="AD20" s="13">
        <v>0</v>
      </c>
      <c r="AE20" s="13">
        <v>0</v>
      </c>
      <c r="AF20" s="13">
        <v>198</v>
      </c>
      <c r="AG20" s="13">
        <v>802197494</v>
      </c>
      <c r="AH20" s="13">
        <v>329</v>
      </c>
      <c r="AI20" s="13">
        <v>2352827678</v>
      </c>
      <c r="AJ20" s="4"/>
      <c r="AK20" s="6"/>
      <c r="AL20" s="6"/>
      <c r="AM20" s="6"/>
      <c r="AN20" s="6"/>
      <c r="AO20" s="4"/>
      <c r="AP20" s="4"/>
      <c r="AQ20" s="4"/>
    </row>
    <row r="21" spans="1:43" ht="15" customHeight="1" x14ac:dyDescent="0.25">
      <c r="A21" s="14">
        <v>8</v>
      </c>
      <c r="B21" s="15" t="s">
        <v>57</v>
      </c>
      <c r="C21" s="16" t="s">
        <v>58</v>
      </c>
      <c r="D21" s="13">
        <v>0</v>
      </c>
      <c r="E21" s="13">
        <v>0</v>
      </c>
      <c r="F21" s="13">
        <v>0</v>
      </c>
      <c r="G21" s="13">
        <v>0</v>
      </c>
      <c r="H21" s="13">
        <v>1</v>
      </c>
      <c r="I21" s="13">
        <v>9600000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</v>
      </c>
      <c r="U21" s="13">
        <v>9600000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1</v>
      </c>
      <c r="AI21" s="13">
        <v>9600000</v>
      </c>
      <c r="AJ21" s="4"/>
      <c r="AK21" s="6"/>
      <c r="AL21" s="6"/>
      <c r="AM21" s="6"/>
      <c r="AN21" s="6"/>
      <c r="AO21" s="4"/>
      <c r="AP21" s="4"/>
      <c r="AQ21" s="4"/>
    </row>
    <row r="22" spans="1:43" x14ac:dyDescent="0.25">
      <c r="A22" s="14">
        <v>9</v>
      </c>
      <c r="B22" s="15" t="s">
        <v>59</v>
      </c>
      <c r="C22" s="16" t="s">
        <v>60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4"/>
      <c r="AK22" s="6"/>
      <c r="AL22" s="6"/>
      <c r="AM22" s="6"/>
      <c r="AN22" s="6"/>
      <c r="AO22" s="4"/>
      <c r="AP22" s="4"/>
      <c r="AQ22" s="4"/>
    </row>
    <row r="23" spans="1:43" x14ac:dyDescent="0.25">
      <c r="A23" s="14">
        <v>10</v>
      </c>
      <c r="B23" s="15" t="s">
        <v>61</v>
      </c>
      <c r="C23" s="16" t="s">
        <v>62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4"/>
      <c r="AK23" s="6"/>
      <c r="AL23" s="6"/>
      <c r="AM23" s="6"/>
      <c r="AN23" s="6"/>
      <c r="AO23" s="4"/>
      <c r="AP23" s="4"/>
      <c r="AQ23" s="4"/>
    </row>
    <row r="24" spans="1:43" x14ac:dyDescent="0.25">
      <c r="A24" s="14">
        <v>11</v>
      </c>
      <c r="B24" s="15" t="s">
        <v>63</v>
      </c>
      <c r="C24" s="16" t="s">
        <v>64</v>
      </c>
      <c r="D24" s="13">
        <v>525</v>
      </c>
      <c r="E24" s="13">
        <v>3235950586</v>
      </c>
      <c r="F24" s="13">
        <v>124</v>
      </c>
      <c r="G24" s="13">
        <v>1358209160</v>
      </c>
      <c r="H24" s="13">
        <v>1</v>
      </c>
      <c r="I24" s="13">
        <v>6550000</v>
      </c>
      <c r="J24" s="13">
        <v>0</v>
      </c>
      <c r="K24" s="13">
        <v>0</v>
      </c>
      <c r="L24" s="13">
        <v>0</v>
      </c>
      <c r="M24" s="13">
        <v>0</v>
      </c>
      <c r="N24" s="13">
        <v>1</v>
      </c>
      <c r="O24" s="13">
        <v>9750000</v>
      </c>
      <c r="P24" s="13">
        <v>0</v>
      </c>
      <c r="Q24" s="13">
        <v>0</v>
      </c>
      <c r="R24" s="13">
        <v>0</v>
      </c>
      <c r="S24" s="13">
        <v>0</v>
      </c>
      <c r="T24" s="13">
        <v>126</v>
      </c>
      <c r="U24" s="13">
        <v>1374509160</v>
      </c>
      <c r="V24" s="13">
        <v>0</v>
      </c>
      <c r="W24" s="13">
        <v>0</v>
      </c>
      <c r="X24" s="13">
        <v>0</v>
      </c>
      <c r="Y24" s="13">
        <v>0</v>
      </c>
      <c r="Z24" s="13">
        <v>6</v>
      </c>
      <c r="AA24" s="13">
        <v>88746540</v>
      </c>
      <c r="AB24" s="13">
        <v>1</v>
      </c>
      <c r="AC24" s="13">
        <v>49472500</v>
      </c>
      <c r="AD24" s="13">
        <v>0</v>
      </c>
      <c r="AE24" s="13">
        <v>0</v>
      </c>
      <c r="AF24" s="13">
        <v>7</v>
      </c>
      <c r="AG24" s="13">
        <v>138219040</v>
      </c>
      <c r="AH24" s="13">
        <v>644</v>
      </c>
      <c r="AI24" s="13">
        <v>4472240706</v>
      </c>
      <c r="AJ24" s="4"/>
      <c r="AK24" s="6"/>
      <c r="AL24" s="6"/>
      <c r="AM24" s="6"/>
      <c r="AN24" s="6"/>
      <c r="AO24" s="4"/>
      <c r="AP24" s="4"/>
      <c r="AQ24" s="4"/>
    </row>
    <row r="25" spans="1:43" x14ac:dyDescent="0.25">
      <c r="A25" s="14">
        <v>12</v>
      </c>
      <c r="B25" s="15" t="s">
        <v>65</v>
      </c>
      <c r="C25" s="16" t="s">
        <v>66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4"/>
      <c r="AK25" s="6"/>
      <c r="AL25" s="6"/>
      <c r="AM25" s="6"/>
      <c r="AN25" s="6"/>
      <c r="AO25" s="4"/>
      <c r="AP25" s="4"/>
      <c r="AQ25" s="4"/>
    </row>
    <row r="26" spans="1:43" x14ac:dyDescent="0.25">
      <c r="A26" s="14">
        <v>13</v>
      </c>
      <c r="B26" s="15" t="s">
        <v>67</v>
      </c>
      <c r="C26" s="16" t="s">
        <v>68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4"/>
      <c r="AK26" s="6"/>
      <c r="AL26" s="6"/>
      <c r="AM26" s="6"/>
      <c r="AN26" s="6"/>
      <c r="AO26" s="4"/>
      <c r="AP26" s="4"/>
      <c r="AQ26" s="4"/>
    </row>
    <row r="27" spans="1:43" ht="15" customHeight="1" x14ac:dyDescent="0.25">
      <c r="A27" s="14">
        <v>14</v>
      </c>
      <c r="B27" s="15" t="s">
        <v>69</v>
      </c>
      <c r="C27" s="16" t="s">
        <v>70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4"/>
      <c r="AK27" s="6"/>
      <c r="AL27" s="6"/>
      <c r="AM27" s="6"/>
      <c r="AN27" s="6"/>
      <c r="AO27" s="4"/>
      <c r="AP27" s="4"/>
      <c r="AQ27" s="4"/>
    </row>
    <row r="28" spans="1:43" x14ac:dyDescent="0.25">
      <c r="A28" s="14">
        <v>15</v>
      </c>
      <c r="B28" s="15" t="s">
        <v>71</v>
      </c>
      <c r="C28" s="16" t="s">
        <v>72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4"/>
      <c r="AK28" s="6"/>
      <c r="AL28" s="6"/>
      <c r="AM28" s="6"/>
      <c r="AN28" s="6"/>
      <c r="AO28" s="4"/>
      <c r="AP28" s="4"/>
      <c r="AQ28" s="4"/>
    </row>
    <row r="29" spans="1:43" x14ac:dyDescent="0.25">
      <c r="A29" s="14">
        <v>16</v>
      </c>
      <c r="B29" s="15" t="s">
        <v>73</v>
      </c>
      <c r="C29" s="16" t="s">
        <v>74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4"/>
      <c r="AK29" s="6"/>
      <c r="AL29" s="6"/>
      <c r="AM29" s="6"/>
      <c r="AN29" s="6"/>
      <c r="AO29" s="4"/>
      <c r="AP29" s="4"/>
      <c r="AQ29" s="4"/>
    </row>
    <row r="30" spans="1:43" x14ac:dyDescent="0.25">
      <c r="A30" s="14">
        <v>17</v>
      </c>
      <c r="B30" s="15" t="s">
        <v>75</v>
      </c>
      <c r="C30" s="16" t="s">
        <v>76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4"/>
      <c r="AK30" s="6"/>
      <c r="AL30" s="6"/>
      <c r="AM30" s="6"/>
      <c r="AN30" s="6"/>
      <c r="AO30" s="4"/>
      <c r="AP30" s="4"/>
      <c r="AQ30" s="4"/>
    </row>
    <row r="31" spans="1:43" x14ac:dyDescent="0.25">
      <c r="A31" s="14">
        <v>18</v>
      </c>
      <c r="B31" s="15" t="s">
        <v>77</v>
      </c>
      <c r="C31" s="16" t="s">
        <v>78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4"/>
      <c r="AK31" s="6"/>
      <c r="AL31" s="6"/>
      <c r="AM31" s="6"/>
      <c r="AN31" s="6"/>
      <c r="AO31" s="4"/>
      <c r="AP31" s="4"/>
      <c r="AQ31" s="4"/>
    </row>
    <row r="32" spans="1:43" x14ac:dyDescent="0.25">
      <c r="A32" s="14">
        <v>19</v>
      </c>
      <c r="B32" s="15" t="s">
        <v>79</v>
      </c>
      <c r="C32" s="16" t="s">
        <v>80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4"/>
      <c r="AK32" s="6"/>
      <c r="AL32" s="6"/>
      <c r="AM32" s="6"/>
      <c r="AN32" s="6"/>
      <c r="AO32" s="4"/>
      <c r="AP32" s="4"/>
      <c r="AQ32" s="4"/>
    </row>
    <row r="33" spans="1:43" x14ac:dyDescent="0.25">
      <c r="A33" s="14">
        <v>20</v>
      </c>
      <c r="B33" s="15" t="s">
        <v>81</v>
      </c>
      <c r="C33" s="16" t="s">
        <v>82</v>
      </c>
      <c r="D33" s="13">
        <v>55</v>
      </c>
      <c r="E33" s="13">
        <v>160525000</v>
      </c>
      <c r="F33" s="13">
        <v>0</v>
      </c>
      <c r="G33" s="13">
        <v>0</v>
      </c>
      <c r="H33" s="13">
        <v>2</v>
      </c>
      <c r="I33" s="13">
        <v>43400000</v>
      </c>
      <c r="J33" s="13">
        <v>0</v>
      </c>
      <c r="K33" s="13">
        <v>0</v>
      </c>
      <c r="L33" s="13">
        <v>0</v>
      </c>
      <c r="M33" s="13">
        <v>0</v>
      </c>
      <c r="N33" s="13">
        <v>212</v>
      </c>
      <c r="O33" s="13">
        <v>1684753990</v>
      </c>
      <c r="P33" s="13">
        <v>0</v>
      </c>
      <c r="Q33" s="13">
        <v>0</v>
      </c>
      <c r="R33" s="13">
        <v>0</v>
      </c>
      <c r="S33" s="13">
        <v>0</v>
      </c>
      <c r="T33" s="13">
        <v>214</v>
      </c>
      <c r="U33" s="13">
        <v>1728153990</v>
      </c>
      <c r="V33" s="13">
        <v>179</v>
      </c>
      <c r="W33" s="13">
        <v>27507990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179</v>
      </c>
      <c r="AG33" s="13">
        <v>27507990</v>
      </c>
      <c r="AH33" s="13">
        <v>90</v>
      </c>
      <c r="AI33" s="13">
        <v>1861171000</v>
      </c>
      <c r="AJ33" s="4"/>
      <c r="AK33" s="6"/>
      <c r="AL33" s="6"/>
      <c r="AM33" s="6"/>
      <c r="AN33" s="6"/>
      <c r="AO33" s="4"/>
      <c r="AP33" s="4"/>
      <c r="AQ33" s="4"/>
    </row>
    <row r="34" spans="1:43" x14ac:dyDescent="0.25">
      <c r="A34" s="14">
        <v>21</v>
      </c>
      <c r="B34" s="15" t="s">
        <v>83</v>
      </c>
      <c r="C34" s="16" t="s">
        <v>84</v>
      </c>
      <c r="D34" s="13">
        <v>90</v>
      </c>
      <c r="E34" s="13">
        <v>128136867813</v>
      </c>
      <c r="F34" s="13">
        <v>1653</v>
      </c>
      <c r="G34" s="13">
        <v>359908106250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12</v>
      </c>
      <c r="O34" s="13">
        <v>1841390560</v>
      </c>
      <c r="P34" s="13">
        <v>0</v>
      </c>
      <c r="Q34" s="13">
        <v>0</v>
      </c>
      <c r="R34" s="13">
        <v>7</v>
      </c>
      <c r="S34" s="13">
        <v>5591906275</v>
      </c>
      <c r="T34" s="13">
        <v>1672</v>
      </c>
      <c r="U34" s="13">
        <v>367341403085</v>
      </c>
      <c r="V34" s="13">
        <v>0</v>
      </c>
      <c r="W34" s="13">
        <v>0</v>
      </c>
      <c r="X34" s="13">
        <v>0</v>
      </c>
      <c r="Y34" s="13">
        <v>0</v>
      </c>
      <c r="Z34" s="13">
        <v>1648</v>
      </c>
      <c r="AA34" s="13">
        <v>275478729470</v>
      </c>
      <c r="AB34" s="13">
        <v>4</v>
      </c>
      <c r="AC34" s="13">
        <v>901184060</v>
      </c>
      <c r="AD34" s="13">
        <v>1</v>
      </c>
      <c r="AE34" s="13">
        <v>190000000</v>
      </c>
      <c r="AF34" s="13">
        <v>1653</v>
      </c>
      <c r="AG34" s="13">
        <v>276569913530</v>
      </c>
      <c r="AH34" s="13">
        <v>109</v>
      </c>
      <c r="AI34" s="13">
        <v>218908357368</v>
      </c>
      <c r="AJ34" s="4"/>
      <c r="AK34" s="6"/>
      <c r="AL34" s="6"/>
      <c r="AM34" s="6"/>
      <c r="AN34" s="6"/>
      <c r="AO34" s="4"/>
      <c r="AP34" s="4"/>
      <c r="AQ34" s="4"/>
    </row>
    <row r="35" spans="1:43" x14ac:dyDescent="0.25">
      <c r="A35" s="14">
        <v>22</v>
      </c>
      <c r="B35" s="15" t="s">
        <v>85</v>
      </c>
      <c r="C35" s="16" t="s">
        <v>86</v>
      </c>
      <c r="D35" s="13">
        <v>2</v>
      </c>
      <c r="E35" s="13">
        <v>3457129820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2</v>
      </c>
      <c r="AI35" s="13">
        <v>3457129820</v>
      </c>
      <c r="AJ35" s="4"/>
      <c r="AK35" s="6"/>
      <c r="AL35" s="6"/>
      <c r="AM35" s="6"/>
      <c r="AN35" s="6"/>
      <c r="AO35" s="4"/>
      <c r="AP35" s="4"/>
      <c r="AQ35" s="4"/>
    </row>
    <row r="36" spans="1:43" x14ac:dyDescent="0.25">
      <c r="A36" s="14">
        <v>23</v>
      </c>
      <c r="B36" s="15" t="s">
        <v>87</v>
      </c>
      <c r="C36" s="16" t="s">
        <v>88</v>
      </c>
      <c r="D36" s="13">
        <v>2</v>
      </c>
      <c r="E36" s="13">
        <v>57678000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2</v>
      </c>
      <c r="AI36" s="13">
        <v>57678000</v>
      </c>
      <c r="AJ36" s="4"/>
      <c r="AK36" s="6"/>
      <c r="AL36" s="6"/>
      <c r="AM36" s="6"/>
      <c r="AN36" s="6"/>
      <c r="AO36" s="4"/>
      <c r="AP36" s="4"/>
      <c r="AQ36" s="4"/>
    </row>
    <row r="37" spans="1:43" x14ac:dyDescent="0.25">
      <c r="A37" s="14">
        <v>24</v>
      </c>
      <c r="B37" s="15" t="s">
        <v>89</v>
      </c>
      <c r="C37" s="16" t="s">
        <v>90</v>
      </c>
      <c r="D37" s="13">
        <v>5</v>
      </c>
      <c r="E37" s="13">
        <v>662949591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1080696000</v>
      </c>
      <c r="P37" s="13">
        <v>0</v>
      </c>
      <c r="Q37" s="13">
        <v>0</v>
      </c>
      <c r="R37" s="13">
        <v>0</v>
      </c>
      <c r="S37" s="13">
        <v>0</v>
      </c>
      <c r="T37" s="13">
        <v>1</v>
      </c>
      <c r="U37" s="13">
        <v>1080696000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6</v>
      </c>
      <c r="AI37" s="13">
        <v>1743645591</v>
      </c>
      <c r="AJ37" s="4"/>
      <c r="AK37" s="6"/>
      <c r="AL37" s="6"/>
      <c r="AM37" s="6"/>
      <c r="AO37" s="4"/>
      <c r="AP37" s="4"/>
      <c r="AQ37" s="4"/>
    </row>
    <row r="38" spans="1:43" x14ac:dyDescent="0.25">
      <c r="A38" s="14">
        <v>25</v>
      </c>
      <c r="B38" s="15" t="s">
        <v>91</v>
      </c>
      <c r="C38" s="16" t="s">
        <v>92</v>
      </c>
      <c r="D38" s="13">
        <v>3</v>
      </c>
      <c r="E38" s="13">
        <v>817042818</v>
      </c>
      <c r="F38" s="13">
        <v>0</v>
      </c>
      <c r="G38" s="13">
        <v>0</v>
      </c>
      <c r="H38" s="13">
        <v>1</v>
      </c>
      <c r="I38" s="13">
        <v>49900000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1</v>
      </c>
      <c r="U38" s="13">
        <v>49900000</v>
      </c>
      <c r="V38" s="13">
        <v>0</v>
      </c>
      <c r="W38" s="13">
        <v>0</v>
      </c>
      <c r="X38" s="13">
        <v>0</v>
      </c>
      <c r="Y38" s="13">
        <v>0</v>
      </c>
      <c r="Z38" s="13">
        <v>1</v>
      </c>
      <c r="AA38" s="13">
        <v>49900000</v>
      </c>
      <c r="AB38" s="13">
        <v>0</v>
      </c>
      <c r="AC38" s="13">
        <v>0</v>
      </c>
      <c r="AD38" s="13">
        <v>0</v>
      </c>
      <c r="AE38" s="13">
        <v>0</v>
      </c>
      <c r="AF38" s="13">
        <v>1</v>
      </c>
      <c r="AG38" s="13">
        <v>49900000</v>
      </c>
      <c r="AH38" s="13">
        <v>3</v>
      </c>
      <c r="AI38" s="13">
        <v>817042818</v>
      </c>
      <c r="AJ38" s="4"/>
      <c r="AK38" s="6"/>
      <c r="AL38" s="6"/>
      <c r="AM38" s="6"/>
      <c r="AO38" s="4"/>
      <c r="AP38" s="4"/>
      <c r="AQ38" s="4"/>
    </row>
    <row r="39" spans="1:43" x14ac:dyDescent="0.25">
      <c r="A39" s="14">
        <v>26</v>
      </c>
      <c r="B39" s="15" t="s">
        <v>93</v>
      </c>
      <c r="C39" s="16" t="s">
        <v>94</v>
      </c>
      <c r="D39" s="13">
        <v>4</v>
      </c>
      <c r="E39" s="13">
        <v>314630091</v>
      </c>
      <c r="F39" s="13">
        <v>5</v>
      </c>
      <c r="G39" s="13">
        <v>727971000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5</v>
      </c>
      <c r="U39" s="13">
        <v>727971000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9</v>
      </c>
      <c r="AI39" s="13">
        <v>1042601091</v>
      </c>
      <c r="AJ39" s="4"/>
      <c r="AK39" s="6"/>
      <c r="AL39" s="6"/>
      <c r="AM39" s="6"/>
      <c r="AO39" s="4"/>
      <c r="AP39" s="4"/>
      <c r="AQ39" s="4"/>
    </row>
    <row r="40" spans="1:43" x14ac:dyDescent="0.25">
      <c r="A40" s="14">
        <v>27</v>
      </c>
      <c r="B40" s="15" t="s">
        <v>95</v>
      </c>
      <c r="C40" s="16" t="s">
        <v>96</v>
      </c>
      <c r="D40" s="13">
        <v>3</v>
      </c>
      <c r="E40" s="13">
        <v>225454455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3</v>
      </c>
      <c r="AI40" s="13">
        <v>225454455</v>
      </c>
      <c r="AJ40" s="4"/>
      <c r="AK40" s="4"/>
      <c r="AL40" s="6"/>
      <c r="AM40" s="6"/>
      <c r="AO40" s="4"/>
      <c r="AP40" s="4"/>
      <c r="AQ40" s="4"/>
    </row>
    <row r="41" spans="1:43" x14ac:dyDescent="0.25">
      <c r="A41" s="14">
        <v>28</v>
      </c>
      <c r="B41" s="15" t="s">
        <v>97</v>
      </c>
      <c r="C41" s="16" t="s">
        <v>98</v>
      </c>
      <c r="D41" s="13">
        <v>4</v>
      </c>
      <c r="E41" s="13">
        <v>613286177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4</v>
      </c>
      <c r="AI41" s="13">
        <v>613286177</v>
      </c>
      <c r="AJ41" s="4"/>
      <c r="AK41" s="4"/>
      <c r="AL41" s="6"/>
      <c r="AM41" s="6"/>
      <c r="AO41" s="4"/>
      <c r="AP41" s="4"/>
      <c r="AQ41" s="4"/>
    </row>
    <row r="42" spans="1:43" x14ac:dyDescent="0.25">
      <c r="A42" s="14">
        <v>29</v>
      </c>
      <c r="B42" s="15" t="s">
        <v>99</v>
      </c>
      <c r="C42" s="16" t="s">
        <v>100</v>
      </c>
      <c r="D42" s="13">
        <v>3393</v>
      </c>
      <c r="E42" s="13">
        <v>237609500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3393</v>
      </c>
      <c r="AI42" s="13">
        <v>237609500</v>
      </c>
      <c r="AJ42" s="4"/>
      <c r="AK42" s="4"/>
      <c r="AL42" s="6"/>
      <c r="AM42" s="6"/>
      <c r="AO42" s="4"/>
      <c r="AP42" s="4"/>
      <c r="AQ42" s="4"/>
    </row>
    <row r="43" spans="1:43" ht="15" customHeight="1" x14ac:dyDescent="0.25">
      <c r="A43" s="14">
        <v>30</v>
      </c>
      <c r="B43" s="15" t="s">
        <v>101</v>
      </c>
      <c r="C43" s="16" t="s">
        <v>102</v>
      </c>
      <c r="D43" s="13">
        <v>233</v>
      </c>
      <c r="E43" s="13">
        <v>1731871990</v>
      </c>
      <c r="F43" s="13">
        <v>73</v>
      </c>
      <c r="G43" s="13">
        <v>49100000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64</v>
      </c>
      <c r="O43" s="13">
        <v>19200000</v>
      </c>
      <c r="P43" s="13">
        <v>0</v>
      </c>
      <c r="Q43" s="13">
        <v>0</v>
      </c>
      <c r="R43" s="13">
        <v>0</v>
      </c>
      <c r="S43" s="13">
        <v>0</v>
      </c>
      <c r="T43" s="13">
        <v>137</v>
      </c>
      <c r="U43" s="13">
        <v>68300000</v>
      </c>
      <c r="V43" s="13">
        <v>0</v>
      </c>
      <c r="W43" s="13">
        <v>0</v>
      </c>
      <c r="X43" s="13">
        <v>0</v>
      </c>
      <c r="Y43" s="13">
        <v>0</v>
      </c>
      <c r="Z43" s="13">
        <v>276</v>
      </c>
      <c r="AA43" s="13">
        <v>1703953990</v>
      </c>
      <c r="AB43" s="13">
        <v>0</v>
      </c>
      <c r="AC43" s="13">
        <v>0</v>
      </c>
      <c r="AD43" s="13">
        <v>0</v>
      </c>
      <c r="AE43" s="13">
        <v>0</v>
      </c>
      <c r="AF43" s="13">
        <v>276</v>
      </c>
      <c r="AG43" s="13">
        <v>1703953990</v>
      </c>
      <c r="AH43" s="13">
        <v>94</v>
      </c>
      <c r="AI43" s="13">
        <v>96218000</v>
      </c>
      <c r="AJ43" s="4"/>
      <c r="AK43" s="4"/>
      <c r="AL43" s="6"/>
      <c r="AM43" s="6"/>
      <c r="AO43" s="4"/>
      <c r="AP43" s="4"/>
      <c r="AQ43" s="4"/>
    </row>
    <row r="44" spans="1:43" x14ac:dyDescent="0.25">
      <c r="A44" s="14">
        <v>31</v>
      </c>
      <c r="B44" s="15" t="s">
        <v>103</v>
      </c>
      <c r="C44" s="16" t="s">
        <v>104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4"/>
      <c r="AK44" s="4"/>
      <c r="AL44" s="6"/>
      <c r="AM44" s="6"/>
      <c r="AO44" s="4"/>
      <c r="AP44" s="4"/>
      <c r="AQ44" s="4"/>
    </row>
    <row r="45" spans="1:43" x14ac:dyDescent="0.25">
      <c r="A45" s="14">
        <v>32</v>
      </c>
      <c r="B45" s="15" t="s">
        <v>105</v>
      </c>
      <c r="C45" s="16" t="s">
        <v>106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4"/>
      <c r="AK45" s="4"/>
      <c r="AL45" s="6"/>
      <c r="AM45" s="6"/>
      <c r="AO45" s="4"/>
      <c r="AP45" s="4"/>
      <c r="AQ45" s="4"/>
    </row>
    <row r="46" spans="1:43" x14ac:dyDescent="0.25">
      <c r="A46" s="14">
        <v>33</v>
      </c>
      <c r="B46" s="15" t="s">
        <v>107</v>
      </c>
      <c r="C46" s="16" t="s">
        <v>108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4"/>
      <c r="AK46" s="4"/>
      <c r="AL46" s="6"/>
      <c r="AM46" s="6"/>
      <c r="AO46" s="4"/>
      <c r="AP46" s="4"/>
      <c r="AQ46" s="4"/>
    </row>
    <row r="47" spans="1:43" x14ac:dyDescent="0.25">
      <c r="A47" s="14">
        <v>34</v>
      </c>
      <c r="B47" s="15" t="s">
        <v>109</v>
      </c>
      <c r="C47" s="16" t="s">
        <v>110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4"/>
      <c r="AK47" s="4"/>
      <c r="AL47" s="6"/>
      <c r="AM47" s="6"/>
      <c r="AO47" s="4"/>
      <c r="AP47" s="4"/>
      <c r="AQ47" s="4"/>
    </row>
    <row r="48" spans="1:43" x14ac:dyDescent="0.25">
      <c r="A48" s="14">
        <v>35</v>
      </c>
      <c r="B48" s="15" t="s">
        <v>111</v>
      </c>
      <c r="C48" s="16" t="s">
        <v>112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4"/>
      <c r="AK48" s="4"/>
      <c r="AL48" s="6"/>
      <c r="AM48" s="6"/>
      <c r="AO48" s="4"/>
      <c r="AP48" s="4"/>
      <c r="AQ48" s="4"/>
    </row>
    <row r="49" spans="1:43" x14ac:dyDescent="0.25">
      <c r="A49" s="14">
        <v>36</v>
      </c>
      <c r="B49" s="15" t="s">
        <v>113</v>
      </c>
      <c r="C49" s="16" t="s">
        <v>114</v>
      </c>
      <c r="D49" s="13">
        <v>18</v>
      </c>
      <c r="E49" s="13">
        <v>233486420335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3</v>
      </c>
      <c r="O49" s="13">
        <v>264087522470</v>
      </c>
      <c r="P49" s="13">
        <v>0</v>
      </c>
      <c r="Q49" s="13">
        <v>0</v>
      </c>
      <c r="R49" s="13">
        <v>0</v>
      </c>
      <c r="S49" s="13">
        <v>0</v>
      </c>
      <c r="T49" s="13">
        <v>3</v>
      </c>
      <c r="U49" s="13">
        <v>264087522470</v>
      </c>
      <c r="V49" s="13">
        <v>0</v>
      </c>
      <c r="W49" s="13">
        <v>0</v>
      </c>
      <c r="X49" s="13">
        <v>0</v>
      </c>
      <c r="Y49" s="13">
        <v>0</v>
      </c>
      <c r="Z49" s="13">
        <v>11</v>
      </c>
      <c r="AA49" s="13">
        <v>1791490560</v>
      </c>
      <c r="AB49" s="13">
        <v>0</v>
      </c>
      <c r="AC49" s="13">
        <v>0</v>
      </c>
      <c r="AD49" s="13">
        <v>1</v>
      </c>
      <c r="AE49" s="13">
        <v>48500000</v>
      </c>
      <c r="AF49" s="13">
        <v>12</v>
      </c>
      <c r="AG49" s="13">
        <v>1839990560</v>
      </c>
      <c r="AH49" s="13">
        <v>9</v>
      </c>
      <c r="AI49" s="13">
        <v>495733952245</v>
      </c>
      <c r="AJ49" s="4"/>
      <c r="AK49" s="4"/>
      <c r="AL49" s="6"/>
      <c r="AM49" s="6"/>
      <c r="AO49" s="4"/>
      <c r="AP49" s="4"/>
      <c r="AQ49" s="4"/>
    </row>
    <row r="50" spans="1:43" x14ac:dyDescent="0.25">
      <c r="A50" s="17"/>
      <c r="B50" s="15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4"/>
      <c r="AK50" s="4"/>
    </row>
    <row r="51" spans="1:43" ht="7.5" customHeight="1" x14ac:dyDescent="0.25">
      <c r="A51" s="19"/>
      <c r="B51" s="20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4"/>
      <c r="AK51" s="4"/>
    </row>
    <row r="52" spans="1:43" x14ac:dyDescent="0.25">
      <c r="A52" s="23"/>
      <c r="B52" s="24"/>
      <c r="C52" s="25"/>
      <c r="D52" s="26">
        <f t="shared" ref="D52:AI52" si="0">SUM(D14:D51)</f>
        <v>6594</v>
      </c>
      <c r="E52" s="26">
        <f t="shared" si="0"/>
        <v>461940183960</v>
      </c>
      <c r="F52" s="26">
        <f t="shared" si="0"/>
        <v>2591</v>
      </c>
      <c r="G52" s="26">
        <f t="shared" si="0"/>
        <v>363923515191</v>
      </c>
      <c r="H52" s="26">
        <f t="shared" si="0"/>
        <v>8</v>
      </c>
      <c r="I52" s="26">
        <f t="shared" si="0"/>
        <v>188400000</v>
      </c>
      <c r="J52" s="26">
        <f t="shared" si="0"/>
        <v>0</v>
      </c>
      <c r="K52" s="26">
        <f t="shared" si="0"/>
        <v>0</v>
      </c>
      <c r="L52" s="26">
        <f t="shared" si="0"/>
        <v>0</v>
      </c>
      <c r="M52" s="26">
        <f t="shared" si="0"/>
        <v>0</v>
      </c>
      <c r="N52" s="26">
        <f t="shared" si="0"/>
        <v>2100</v>
      </c>
      <c r="O52" s="26">
        <f t="shared" si="0"/>
        <v>279929028054</v>
      </c>
      <c r="P52" s="26">
        <f t="shared" si="0"/>
        <v>0</v>
      </c>
      <c r="Q52" s="26">
        <f t="shared" si="0"/>
        <v>0</v>
      </c>
      <c r="R52" s="26">
        <f t="shared" si="0"/>
        <v>7</v>
      </c>
      <c r="S52" s="26">
        <f t="shared" si="0"/>
        <v>5591906275</v>
      </c>
      <c r="T52" s="26">
        <f t="shared" si="0"/>
        <v>4706</v>
      </c>
      <c r="U52" s="26">
        <f t="shared" si="0"/>
        <v>649632849520</v>
      </c>
      <c r="V52" s="26">
        <f t="shared" si="0"/>
        <v>931</v>
      </c>
      <c r="W52" s="26">
        <f t="shared" si="0"/>
        <v>148697990</v>
      </c>
      <c r="X52" s="26">
        <f t="shared" si="0"/>
        <v>0</v>
      </c>
      <c r="Y52" s="26">
        <f t="shared" si="0"/>
        <v>0</v>
      </c>
      <c r="Z52" s="26">
        <f t="shared" si="0"/>
        <v>2100</v>
      </c>
      <c r="AA52" s="26">
        <f t="shared" si="0"/>
        <v>279929028054</v>
      </c>
      <c r="AB52" s="26">
        <f t="shared" si="0"/>
        <v>7</v>
      </c>
      <c r="AC52" s="26">
        <f t="shared" si="0"/>
        <v>1254656560</v>
      </c>
      <c r="AD52" s="26">
        <f t="shared" si="0"/>
        <v>3</v>
      </c>
      <c r="AE52" s="26">
        <f t="shared" si="0"/>
        <v>249575000</v>
      </c>
      <c r="AF52" s="26">
        <f t="shared" si="0"/>
        <v>3041</v>
      </c>
      <c r="AG52" s="26">
        <f t="shared" si="0"/>
        <v>281581957604</v>
      </c>
      <c r="AH52" s="26">
        <f t="shared" si="0"/>
        <v>8259</v>
      </c>
      <c r="AI52" s="26">
        <f t="shared" si="0"/>
        <v>829991075876</v>
      </c>
      <c r="AJ52" s="4"/>
      <c r="AK52" s="4"/>
      <c r="AO52" s="4"/>
      <c r="AP52" s="4"/>
    </row>
    <row r="53" spans="1:43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43" x14ac:dyDescent="0.25">
      <c r="D54" s="4"/>
      <c r="E54" s="4"/>
      <c r="G54" s="27"/>
      <c r="P54" s="28">
        <f>P52-(L119+Z83)</f>
        <v>0</v>
      </c>
      <c r="Q54" s="28">
        <f>Q52-(M119+AA83)</f>
        <v>0</v>
      </c>
      <c r="U54" s="29"/>
      <c r="V54" s="28">
        <f>V52-N220</f>
        <v>0</v>
      </c>
      <c r="W54" s="28">
        <f>W52-O220</f>
        <v>0</v>
      </c>
      <c r="Z54" s="28">
        <f>Z52-N52</f>
        <v>0</v>
      </c>
      <c r="AA54" s="28">
        <f>AA52-O52</f>
        <v>0</v>
      </c>
      <c r="AB54" s="28">
        <f>AB52-(P83+F119)</f>
        <v>0</v>
      </c>
      <c r="AC54" s="28">
        <f>AC52-(Q83+G119)</f>
        <v>0</v>
      </c>
      <c r="AG54" s="29"/>
      <c r="AI54" s="4"/>
    </row>
    <row r="55" spans="1:43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43" x14ac:dyDescent="0.25">
      <c r="D56" s="4"/>
      <c r="E56" s="4"/>
      <c r="G56" s="30"/>
      <c r="N56" s="4"/>
      <c r="U56" s="6"/>
    </row>
    <row r="58" spans="1:43" ht="15.75" customHeight="1" x14ac:dyDescent="0.25">
      <c r="A58" s="188" t="s">
        <v>115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"/>
    </row>
    <row r="59" spans="1:43" ht="15.75" x14ac:dyDescent="0.25">
      <c r="A59" s="189" t="s">
        <v>1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2"/>
    </row>
    <row r="60" spans="1:43" x14ac:dyDescent="0.25">
      <c r="C60" t="s">
        <v>2</v>
      </c>
      <c r="D60" s="3" t="s">
        <v>3</v>
      </c>
    </row>
    <row r="61" spans="1:43" x14ac:dyDescent="0.25">
      <c r="C61" t="s">
        <v>4</v>
      </c>
      <c r="D61" s="3" t="s">
        <v>5</v>
      </c>
      <c r="U61" s="4"/>
    </row>
    <row r="62" spans="1:43" x14ac:dyDescent="0.25">
      <c r="C62" t="s">
        <v>6</v>
      </c>
      <c r="D62" s="3" t="str">
        <f>D61</f>
        <v xml:space="preserve">: DINAS  KEPEMUDAAN,  OLAH  RAGA  DAN  PARIWISATA </v>
      </c>
      <c r="U62" s="5"/>
      <c r="Y62" s="4"/>
    </row>
    <row r="63" spans="1:43" x14ac:dyDescent="0.25">
      <c r="C63" t="s">
        <v>7</v>
      </c>
      <c r="D63" s="3" t="str">
        <f>D62</f>
        <v xml:space="preserve">: DINAS  KEPEMUDAAN,  OLAH  RAGA  DAN  PARIWISATA </v>
      </c>
      <c r="G63" s="6"/>
      <c r="U63" s="6"/>
      <c r="Y63" s="6"/>
      <c r="AA63" s="6"/>
      <c r="AG63" s="6"/>
    </row>
    <row r="64" spans="1:43" x14ac:dyDescent="0.25">
      <c r="A64" s="31"/>
    </row>
    <row r="66" spans="1:39" ht="18.75" customHeight="1" x14ac:dyDescent="0.25">
      <c r="A66" s="163" t="s">
        <v>8</v>
      </c>
      <c r="B66" s="172" t="s">
        <v>9</v>
      </c>
      <c r="C66" s="173"/>
      <c r="D66" s="216" t="s">
        <v>10</v>
      </c>
      <c r="E66" s="217"/>
      <c r="F66" s="176" t="s">
        <v>11</v>
      </c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8"/>
      <c r="V66" s="176" t="s">
        <v>12</v>
      </c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8"/>
      <c r="AH66" s="216" t="s">
        <v>116</v>
      </c>
      <c r="AI66" s="217"/>
    </row>
    <row r="67" spans="1:39" ht="15" customHeight="1" x14ac:dyDescent="0.25">
      <c r="A67" s="164"/>
      <c r="B67" s="174"/>
      <c r="C67" s="175"/>
      <c r="D67" s="218"/>
      <c r="E67" s="219"/>
      <c r="F67" s="216" t="s">
        <v>15</v>
      </c>
      <c r="G67" s="217"/>
      <c r="H67" s="216" t="s">
        <v>16</v>
      </c>
      <c r="I67" s="217"/>
      <c r="J67" s="216" t="s">
        <v>17</v>
      </c>
      <c r="K67" s="217"/>
      <c r="L67" s="216" t="s">
        <v>18</v>
      </c>
      <c r="M67" s="217"/>
      <c r="N67" s="160" t="s">
        <v>19</v>
      </c>
      <c r="O67" s="160"/>
      <c r="P67" s="160"/>
      <c r="Q67" s="160"/>
      <c r="R67" s="216" t="s">
        <v>20</v>
      </c>
      <c r="S67" s="217"/>
      <c r="T67" s="172" t="s">
        <v>21</v>
      </c>
      <c r="U67" s="173"/>
      <c r="V67" s="216" t="s">
        <v>23</v>
      </c>
      <c r="W67" s="217"/>
      <c r="X67" s="160" t="s">
        <v>19</v>
      </c>
      <c r="Y67" s="160"/>
      <c r="Z67" s="160"/>
      <c r="AA67" s="160"/>
      <c r="AB67" s="172" t="s">
        <v>117</v>
      </c>
      <c r="AC67" s="173"/>
      <c r="AD67" s="216" t="s">
        <v>20</v>
      </c>
      <c r="AE67" s="217"/>
      <c r="AF67" s="172" t="s">
        <v>118</v>
      </c>
      <c r="AG67" s="173"/>
      <c r="AH67" s="218"/>
      <c r="AI67" s="219"/>
    </row>
    <row r="68" spans="1:39" ht="14.25" customHeight="1" x14ac:dyDescent="0.25">
      <c r="A68" s="164"/>
      <c r="B68" s="174"/>
      <c r="C68" s="175"/>
      <c r="D68" s="218"/>
      <c r="E68" s="219"/>
      <c r="F68" s="218"/>
      <c r="G68" s="219"/>
      <c r="H68" s="218"/>
      <c r="I68" s="219"/>
      <c r="J68" s="218"/>
      <c r="K68" s="219"/>
      <c r="L68" s="218"/>
      <c r="M68" s="219"/>
      <c r="N68" s="216" t="s">
        <v>119</v>
      </c>
      <c r="O68" s="217"/>
      <c r="P68" s="216" t="s">
        <v>27</v>
      </c>
      <c r="Q68" s="217"/>
      <c r="R68" s="218"/>
      <c r="S68" s="219"/>
      <c r="T68" s="174"/>
      <c r="U68" s="175"/>
      <c r="V68" s="218"/>
      <c r="W68" s="219"/>
      <c r="X68" s="216" t="s">
        <v>120</v>
      </c>
      <c r="Y68" s="217"/>
      <c r="Z68" s="216" t="s">
        <v>29</v>
      </c>
      <c r="AA68" s="217"/>
      <c r="AB68" s="174"/>
      <c r="AC68" s="175"/>
      <c r="AD68" s="218"/>
      <c r="AE68" s="219"/>
      <c r="AF68" s="174"/>
      <c r="AG68" s="175"/>
      <c r="AH68" s="218"/>
      <c r="AI68" s="219"/>
    </row>
    <row r="69" spans="1:39" x14ac:dyDescent="0.25">
      <c r="A69" s="164"/>
      <c r="B69" s="174"/>
      <c r="C69" s="175"/>
      <c r="D69" s="218"/>
      <c r="E69" s="219"/>
      <c r="F69" s="220"/>
      <c r="G69" s="221"/>
      <c r="H69" s="220"/>
      <c r="I69" s="221"/>
      <c r="J69" s="220"/>
      <c r="K69" s="221"/>
      <c r="L69" s="220"/>
      <c r="M69" s="221"/>
      <c r="N69" s="220"/>
      <c r="O69" s="221"/>
      <c r="P69" s="220"/>
      <c r="Q69" s="221"/>
      <c r="R69" s="220"/>
      <c r="S69" s="221"/>
      <c r="T69" s="169"/>
      <c r="U69" s="170"/>
      <c r="V69" s="220"/>
      <c r="W69" s="221"/>
      <c r="X69" s="220"/>
      <c r="Y69" s="221"/>
      <c r="Z69" s="220"/>
      <c r="AA69" s="221"/>
      <c r="AB69" s="169"/>
      <c r="AC69" s="170"/>
      <c r="AD69" s="220"/>
      <c r="AE69" s="221"/>
      <c r="AF69" s="169"/>
      <c r="AG69" s="170"/>
      <c r="AH69" s="218"/>
      <c r="AI69" s="219"/>
    </row>
    <row r="70" spans="1:39" x14ac:dyDescent="0.25">
      <c r="A70" s="165"/>
      <c r="B70" s="169"/>
      <c r="C70" s="170"/>
      <c r="D70" s="9" t="s">
        <v>121</v>
      </c>
      <c r="E70" s="32" t="s">
        <v>122</v>
      </c>
      <c r="F70" s="9" t="s">
        <v>121</v>
      </c>
      <c r="G70" s="9" t="s">
        <v>121</v>
      </c>
      <c r="H70" s="9" t="s">
        <v>121</v>
      </c>
      <c r="I70" s="32" t="s">
        <v>122</v>
      </c>
      <c r="J70" s="9" t="s">
        <v>121</v>
      </c>
      <c r="K70" s="32" t="s">
        <v>122</v>
      </c>
      <c r="L70" s="9" t="s">
        <v>121</v>
      </c>
      <c r="M70" s="32" t="s">
        <v>122</v>
      </c>
      <c r="N70" s="9" t="s">
        <v>121</v>
      </c>
      <c r="O70" s="32" t="s">
        <v>122</v>
      </c>
      <c r="P70" s="9" t="s">
        <v>121</v>
      </c>
      <c r="Q70" s="32" t="s">
        <v>122</v>
      </c>
      <c r="R70" s="9" t="s">
        <v>121</v>
      </c>
      <c r="S70" s="32" t="s">
        <v>122</v>
      </c>
      <c r="T70" s="9" t="s">
        <v>121</v>
      </c>
      <c r="U70" s="32" t="s">
        <v>122</v>
      </c>
      <c r="V70" s="9" t="s">
        <v>121</v>
      </c>
      <c r="W70" s="32" t="s">
        <v>122</v>
      </c>
      <c r="X70" s="9" t="s">
        <v>121</v>
      </c>
      <c r="Y70" s="32" t="s">
        <v>122</v>
      </c>
      <c r="Z70" s="9" t="s">
        <v>121</v>
      </c>
      <c r="AA70" s="32" t="s">
        <v>122</v>
      </c>
      <c r="AB70" s="9" t="s">
        <v>121</v>
      </c>
      <c r="AC70" s="32" t="s">
        <v>122</v>
      </c>
      <c r="AD70" s="9" t="s">
        <v>121</v>
      </c>
      <c r="AE70" s="32" t="s">
        <v>122</v>
      </c>
      <c r="AF70" s="9" t="s">
        <v>121</v>
      </c>
      <c r="AG70" s="32" t="s">
        <v>122</v>
      </c>
      <c r="AH70" s="220"/>
      <c r="AI70" s="221"/>
    </row>
    <row r="71" spans="1:39" x14ac:dyDescent="0.25">
      <c r="A71" s="9">
        <v>1</v>
      </c>
      <c r="B71" s="161">
        <v>2</v>
      </c>
      <c r="C71" s="162"/>
      <c r="D71" s="160">
        <v>3</v>
      </c>
      <c r="E71" s="160"/>
      <c r="F71" s="160">
        <v>4</v>
      </c>
      <c r="G71" s="160"/>
      <c r="H71" s="160">
        <v>5</v>
      </c>
      <c r="I71" s="160"/>
      <c r="J71" s="160">
        <v>6</v>
      </c>
      <c r="K71" s="160"/>
      <c r="L71" s="160">
        <v>7</v>
      </c>
      <c r="M71" s="160"/>
      <c r="N71" s="160">
        <v>8</v>
      </c>
      <c r="O71" s="160"/>
      <c r="P71" s="160">
        <v>9</v>
      </c>
      <c r="Q71" s="160"/>
      <c r="R71" s="160">
        <v>10</v>
      </c>
      <c r="S71" s="160"/>
      <c r="T71" s="160">
        <v>11</v>
      </c>
      <c r="U71" s="160"/>
      <c r="V71" s="160">
        <v>12</v>
      </c>
      <c r="W71" s="160"/>
      <c r="X71" s="160">
        <v>13</v>
      </c>
      <c r="Y71" s="160"/>
      <c r="Z71" s="160">
        <v>14</v>
      </c>
      <c r="AA71" s="160"/>
      <c r="AB71" s="160">
        <v>15</v>
      </c>
      <c r="AC71" s="160"/>
      <c r="AD71" s="160">
        <v>16</v>
      </c>
      <c r="AE71" s="160"/>
      <c r="AF71" s="160">
        <v>17</v>
      </c>
      <c r="AG71" s="160"/>
      <c r="AH71" s="160">
        <v>18</v>
      </c>
      <c r="AI71" s="160"/>
    </row>
    <row r="72" spans="1:39" x14ac:dyDescent="0.25">
      <c r="A72" s="33">
        <v>1</v>
      </c>
      <c r="B72" s="34" t="s">
        <v>123</v>
      </c>
      <c r="C72" s="35" t="s">
        <v>124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4"/>
      <c r="AK72" s="4"/>
    </row>
    <row r="73" spans="1:39" x14ac:dyDescent="0.25">
      <c r="A73" s="33">
        <v>2</v>
      </c>
      <c r="B73" s="36" t="s">
        <v>125</v>
      </c>
      <c r="C73" s="37" t="s">
        <v>126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4"/>
      <c r="AK73" s="4"/>
    </row>
    <row r="74" spans="1:39" x14ac:dyDescent="0.25">
      <c r="A74" s="33">
        <v>3</v>
      </c>
      <c r="B74" s="36" t="s">
        <v>127</v>
      </c>
      <c r="C74" s="37" t="s">
        <v>128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4"/>
      <c r="AK74" s="4"/>
    </row>
    <row r="75" spans="1:39" x14ac:dyDescent="0.25">
      <c r="A75" s="33">
        <v>4</v>
      </c>
      <c r="B75" s="36" t="s">
        <v>129</v>
      </c>
      <c r="C75" s="37" t="s">
        <v>130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4"/>
      <c r="AK75" s="4"/>
      <c r="AL75" s="4"/>
      <c r="AM75" s="4"/>
    </row>
    <row r="76" spans="1:39" x14ac:dyDescent="0.25">
      <c r="A76" s="33">
        <v>5</v>
      </c>
      <c r="B76" s="36" t="s">
        <v>131</v>
      </c>
      <c r="C76" s="37" t="s">
        <v>132</v>
      </c>
      <c r="D76" s="13">
        <v>5</v>
      </c>
      <c r="E76" s="13">
        <v>220570000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2</v>
      </c>
      <c r="Q76" s="13">
        <v>122472500</v>
      </c>
      <c r="R76" s="13">
        <v>0</v>
      </c>
      <c r="S76" s="13">
        <v>0</v>
      </c>
      <c r="T76" s="13">
        <v>2</v>
      </c>
      <c r="U76" s="13">
        <v>122472500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7</v>
      </c>
      <c r="AI76" s="13">
        <v>343042500</v>
      </c>
      <c r="AJ76" s="4"/>
      <c r="AK76" s="4"/>
      <c r="AL76" s="4"/>
      <c r="AM76" s="4"/>
    </row>
    <row r="77" spans="1:39" x14ac:dyDescent="0.25">
      <c r="A77" s="33">
        <v>6</v>
      </c>
      <c r="B77" s="36" t="s">
        <v>133</v>
      </c>
      <c r="C77" s="37" t="s">
        <v>134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4"/>
      <c r="AK77" s="4"/>
      <c r="AL77" s="4"/>
      <c r="AM77" s="4"/>
    </row>
    <row r="78" spans="1:39" x14ac:dyDescent="0.25">
      <c r="A78" s="33">
        <v>7</v>
      </c>
      <c r="B78" s="36" t="s">
        <v>135</v>
      </c>
      <c r="C78" s="37" t="s">
        <v>136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4"/>
      <c r="AK78" s="4"/>
      <c r="AL78" s="4"/>
      <c r="AM78" s="4"/>
    </row>
    <row r="79" spans="1:39" x14ac:dyDescent="0.25">
      <c r="A79" s="33">
        <v>8</v>
      </c>
      <c r="B79" s="36" t="s">
        <v>137</v>
      </c>
      <c r="C79" s="37" t="s">
        <v>138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4"/>
      <c r="AK79" s="4"/>
      <c r="AL79" s="4"/>
      <c r="AM79" s="4"/>
    </row>
    <row r="80" spans="1:39" x14ac:dyDescent="0.25">
      <c r="A80" s="33">
        <v>9</v>
      </c>
      <c r="B80" s="36" t="s">
        <v>139</v>
      </c>
      <c r="C80" s="37" t="s">
        <v>140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4"/>
      <c r="AK80" s="4"/>
      <c r="AL80" s="4"/>
      <c r="AM80" s="4"/>
    </row>
    <row r="81" spans="1:38" x14ac:dyDescent="0.25">
      <c r="A81" s="33"/>
      <c r="B81" s="36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"/>
      <c r="AK81" s="4"/>
    </row>
    <row r="82" spans="1:38" ht="6" customHeight="1" x14ac:dyDescent="0.25">
      <c r="A82" s="40"/>
      <c r="B82" s="41"/>
      <c r="C82" s="42"/>
      <c r="D82" s="43"/>
      <c r="E82" s="44"/>
      <c r="F82" s="45"/>
      <c r="G82" s="44"/>
      <c r="H82" s="45"/>
      <c r="I82" s="44"/>
      <c r="J82" s="45"/>
      <c r="K82" s="44"/>
      <c r="L82" s="45"/>
      <c r="M82" s="44"/>
      <c r="N82" s="45"/>
      <c r="O82" s="44"/>
      <c r="P82" s="45"/>
      <c r="Q82" s="44"/>
      <c r="R82" s="45"/>
      <c r="S82" s="44"/>
      <c r="T82" s="45"/>
      <c r="U82" s="44"/>
      <c r="V82" s="45"/>
      <c r="W82" s="44"/>
      <c r="X82" s="45"/>
      <c r="Y82" s="44"/>
      <c r="Z82" s="45"/>
      <c r="AA82" s="44"/>
      <c r="AB82" s="44"/>
      <c r="AC82" s="44"/>
      <c r="AD82" s="45"/>
      <c r="AE82" s="44"/>
      <c r="AF82" s="45"/>
      <c r="AG82" s="44"/>
      <c r="AH82" s="45"/>
      <c r="AI82" s="44"/>
    </row>
    <row r="83" spans="1:38" x14ac:dyDescent="0.25">
      <c r="A83" s="46"/>
      <c r="B83" s="47" t="s">
        <v>141</v>
      </c>
      <c r="C83" s="48"/>
      <c r="D83" s="49">
        <f>SUM(D72:D82)</f>
        <v>5</v>
      </c>
      <c r="E83" s="50">
        <f t="shared" ref="E83:AI83" si="1">SUM(E72:E82)</f>
        <v>220570000</v>
      </c>
      <c r="F83" s="49">
        <f>SUM(F72:F82)</f>
        <v>0</v>
      </c>
      <c r="G83" s="50">
        <f t="shared" si="1"/>
        <v>0</v>
      </c>
      <c r="H83" s="49">
        <f t="shared" si="1"/>
        <v>0</v>
      </c>
      <c r="I83" s="50">
        <f t="shared" si="1"/>
        <v>0</v>
      </c>
      <c r="J83" s="49">
        <f t="shared" si="1"/>
        <v>0</v>
      </c>
      <c r="K83" s="50">
        <f t="shared" si="1"/>
        <v>0</v>
      </c>
      <c r="L83" s="49">
        <f t="shared" si="1"/>
        <v>0</v>
      </c>
      <c r="M83" s="50">
        <f t="shared" si="1"/>
        <v>0</v>
      </c>
      <c r="N83" s="49">
        <f t="shared" si="1"/>
        <v>0</v>
      </c>
      <c r="O83" s="50">
        <f t="shared" si="1"/>
        <v>0</v>
      </c>
      <c r="P83" s="49">
        <f t="shared" si="1"/>
        <v>2</v>
      </c>
      <c r="Q83" s="50">
        <f t="shared" si="1"/>
        <v>122472500</v>
      </c>
      <c r="R83" s="49">
        <f t="shared" si="1"/>
        <v>0</v>
      </c>
      <c r="S83" s="50">
        <f t="shared" si="1"/>
        <v>0</v>
      </c>
      <c r="T83" s="49">
        <f t="shared" si="1"/>
        <v>2</v>
      </c>
      <c r="U83" s="50">
        <f t="shared" si="1"/>
        <v>122472500</v>
      </c>
      <c r="V83" s="49">
        <f t="shared" si="1"/>
        <v>0</v>
      </c>
      <c r="W83" s="50">
        <f t="shared" si="1"/>
        <v>0</v>
      </c>
      <c r="X83" s="49">
        <f t="shared" si="1"/>
        <v>0</v>
      </c>
      <c r="Y83" s="50">
        <f t="shared" si="1"/>
        <v>0</v>
      </c>
      <c r="Z83" s="49">
        <f t="shared" si="1"/>
        <v>0</v>
      </c>
      <c r="AA83" s="50">
        <f t="shared" si="1"/>
        <v>0</v>
      </c>
      <c r="AB83" s="50"/>
      <c r="AC83" s="50"/>
      <c r="AD83" s="49">
        <f t="shared" si="1"/>
        <v>0</v>
      </c>
      <c r="AE83" s="50">
        <f t="shared" si="1"/>
        <v>0</v>
      </c>
      <c r="AF83" s="49">
        <f t="shared" si="1"/>
        <v>0</v>
      </c>
      <c r="AG83" s="50">
        <f t="shared" si="1"/>
        <v>0</v>
      </c>
      <c r="AH83" s="49">
        <f t="shared" si="1"/>
        <v>7</v>
      </c>
      <c r="AI83" s="50">
        <f t="shared" si="1"/>
        <v>343042500</v>
      </c>
    </row>
    <row r="89" spans="1:38" ht="15.75" customHeight="1" x14ac:dyDescent="0.25">
      <c r="A89" s="188" t="s">
        <v>142</v>
      </c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51"/>
      <c r="AC89" s="51"/>
      <c r="AD89" s="51"/>
      <c r="AE89" s="51"/>
      <c r="AF89" s="51"/>
      <c r="AG89" s="51"/>
      <c r="AH89" s="51"/>
      <c r="AI89" s="51"/>
      <c r="AJ89" s="1"/>
      <c r="AK89" s="1"/>
      <c r="AL89" s="1"/>
    </row>
    <row r="90" spans="1:38" ht="15.75" x14ac:dyDescent="0.25">
      <c r="A90" s="189" t="s">
        <v>1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5">
      <c r="C91" t="s">
        <v>2</v>
      </c>
      <c r="D91" s="3" t="s">
        <v>3</v>
      </c>
    </row>
    <row r="92" spans="1:38" x14ac:dyDescent="0.25">
      <c r="C92" t="s">
        <v>4</v>
      </c>
      <c r="D92" s="3" t="s">
        <v>5</v>
      </c>
      <c r="U92" s="4"/>
    </row>
    <row r="93" spans="1:38" x14ac:dyDescent="0.25">
      <c r="C93" t="s">
        <v>6</v>
      </c>
      <c r="D93" s="3" t="str">
        <f>D92</f>
        <v xml:space="preserve">: DINAS  KEPEMUDAAN,  OLAH  RAGA  DAN  PARIWISATA </v>
      </c>
      <c r="U93" s="5"/>
      <c r="Y93" s="4"/>
    </row>
    <row r="94" spans="1:38" x14ac:dyDescent="0.25">
      <c r="C94" t="s">
        <v>7</v>
      </c>
      <c r="D94" s="3" t="str">
        <f>D93</f>
        <v xml:space="preserve">: DINAS  KEPEMUDAAN,  OLAH  RAGA  DAN  PARIWISATA </v>
      </c>
      <c r="G94" s="6"/>
      <c r="U94" s="6"/>
      <c r="Y94" s="6"/>
      <c r="AA94" s="6"/>
      <c r="AG94" s="6"/>
    </row>
    <row r="97" spans="1:31" ht="15" customHeight="1" x14ac:dyDescent="0.25">
      <c r="A97" s="160" t="s">
        <v>8</v>
      </c>
      <c r="B97" s="172" t="s">
        <v>9</v>
      </c>
      <c r="C97" s="173"/>
      <c r="D97" s="216" t="s">
        <v>10</v>
      </c>
      <c r="E97" s="217"/>
      <c r="F97" s="216" t="s">
        <v>143</v>
      </c>
      <c r="G97" s="222"/>
      <c r="H97" s="222"/>
      <c r="I97" s="222"/>
      <c r="J97" s="222"/>
      <c r="K97" s="217"/>
      <c r="L97" s="235" t="s">
        <v>144</v>
      </c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24" t="s">
        <v>145</v>
      </c>
      <c r="AA97" s="225"/>
    </row>
    <row r="98" spans="1:31" x14ac:dyDescent="0.25">
      <c r="A98" s="160"/>
      <c r="B98" s="174"/>
      <c r="C98" s="175"/>
      <c r="D98" s="218"/>
      <c r="E98" s="219"/>
      <c r="F98" s="220"/>
      <c r="G98" s="236"/>
      <c r="H98" s="236"/>
      <c r="I98" s="236"/>
      <c r="J98" s="236"/>
      <c r="K98" s="221"/>
      <c r="L98" s="233" t="s">
        <v>146</v>
      </c>
      <c r="M98" s="237"/>
      <c r="N98" s="237"/>
      <c r="O98" s="237"/>
      <c r="P98" s="238" t="s">
        <v>117</v>
      </c>
      <c r="Q98" s="239"/>
      <c r="R98" s="239"/>
      <c r="S98" s="239"/>
      <c r="T98" s="239"/>
      <c r="U98" s="239"/>
      <c r="V98" s="239"/>
      <c r="W98" s="240"/>
      <c r="X98" s="198" t="s">
        <v>118</v>
      </c>
      <c r="Y98" s="198"/>
      <c r="Z98" s="226"/>
      <c r="AA98" s="227"/>
    </row>
    <row r="99" spans="1:31" x14ac:dyDescent="0.25">
      <c r="A99" s="160"/>
      <c r="B99" s="174"/>
      <c r="C99" s="175"/>
      <c r="D99" s="220"/>
      <c r="E99" s="221"/>
      <c r="F99" s="196" t="s">
        <v>147</v>
      </c>
      <c r="G99" s="197"/>
      <c r="H99" s="230" t="s">
        <v>20</v>
      </c>
      <c r="I99" s="230"/>
      <c r="J99" s="233" t="s">
        <v>21</v>
      </c>
      <c r="K99" s="234"/>
      <c r="L99" s="230" t="s">
        <v>148</v>
      </c>
      <c r="M99" s="230"/>
      <c r="N99" s="198" t="s">
        <v>149</v>
      </c>
      <c r="O99" s="198"/>
      <c r="P99" s="235" t="s">
        <v>150</v>
      </c>
      <c r="Q99" s="235"/>
      <c r="R99" s="235" t="s">
        <v>151</v>
      </c>
      <c r="S99" s="235"/>
      <c r="T99" s="235" t="s">
        <v>152</v>
      </c>
      <c r="U99" s="235"/>
      <c r="V99" s="235" t="s">
        <v>20</v>
      </c>
      <c r="W99" s="235"/>
      <c r="X99" s="198"/>
      <c r="Y99" s="198"/>
      <c r="Z99" s="228"/>
      <c r="AA99" s="229"/>
    </row>
    <row r="100" spans="1:31" x14ac:dyDescent="0.25">
      <c r="A100" s="160"/>
      <c r="B100" s="169"/>
      <c r="C100" s="170"/>
      <c r="D100" s="9" t="s">
        <v>121</v>
      </c>
      <c r="E100" s="9" t="s">
        <v>122</v>
      </c>
      <c r="F100" s="9" t="s">
        <v>121</v>
      </c>
      <c r="G100" s="9" t="s">
        <v>122</v>
      </c>
      <c r="H100" s="9" t="s">
        <v>121</v>
      </c>
      <c r="I100" s="9" t="s">
        <v>122</v>
      </c>
      <c r="J100" s="52" t="s">
        <v>121</v>
      </c>
      <c r="K100" s="52" t="s">
        <v>122</v>
      </c>
      <c r="L100" s="52" t="s">
        <v>121</v>
      </c>
      <c r="M100" s="52" t="s">
        <v>122</v>
      </c>
      <c r="N100" s="52" t="s">
        <v>121</v>
      </c>
      <c r="O100" s="52" t="s">
        <v>122</v>
      </c>
      <c r="P100" s="52" t="s">
        <v>121</v>
      </c>
      <c r="Q100" s="52" t="s">
        <v>122</v>
      </c>
      <c r="R100" s="52" t="s">
        <v>121</v>
      </c>
      <c r="S100" s="52" t="s">
        <v>122</v>
      </c>
      <c r="T100" s="52" t="s">
        <v>121</v>
      </c>
      <c r="U100" s="52" t="s">
        <v>122</v>
      </c>
      <c r="V100" s="52" t="s">
        <v>121</v>
      </c>
      <c r="W100" s="52" t="s">
        <v>122</v>
      </c>
      <c r="X100" s="52" t="s">
        <v>121</v>
      </c>
      <c r="Y100" s="52" t="s">
        <v>122</v>
      </c>
      <c r="Z100" s="52" t="s">
        <v>121</v>
      </c>
      <c r="AA100" s="52" t="s">
        <v>122</v>
      </c>
    </row>
    <row r="101" spans="1:31" s="53" customFormat="1" x14ac:dyDescent="0.25">
      <c r="A101" s="9">
        <v>1</v>
      </c>
      <c r="B101" s="161">
        <v>2</v>
      </c>
      <c r="C101" s="162"/>
      <c r="D101" s="9">
        <v>3</v>
      </c>
      <c r="E101" s="9">
        <v>4</v>
      </c>
      <c r="F101" s="9">
        <v>5</v>
      </c>
      <c r="G101" s="9">
        <v>6</v>
      </c>
      <c r="H101" s="9">
        <v>9</v>
      </c>
      <c r="I101" s="9">
        <v>10</v>
      </c>
      <c r="J101" s="9">
        <v>11</v>
      </c>
      <c r="K101" s="9">
        <v>12</v>
      </c>
      <c r="L101" s="9">
        <v>13</v>
      </c>
      <c r="M101" s="9">
        <v>14</v>
      </c>
      <c r="N101" s="9">
        <v>15</v>
      </c>
      <c r="O101" s="9">
        <v>16</v>
      </c>
      <c r="P101" s="9">
        <v>17</v>
      </c>
      <c r="Q101" s="9">
        <v>18</v>
      </c>
      <c r="R101" s="9">
        <v>19</v>
      </c>
      <c r="S101" s="9">
        <v>20</v>
      </c>
      <c r="T101" s="9">
        <v>21</v>
      </c>
      <c r="U101" s="9">
        <v>22</v>
      </c>
      <c r="V101" s="9">
        <v>23</v>
      </c>
      <c r="W101" s="9">
        <v>24</v>
      </c>
      <c r="X101" s="9">
        <v>27</v>
      </c>
      <c r="Y101" s="9">
        <v>28</v>
      </c>
      <c r="Z101" s="9">
        <v>29</v>
      </c>
      <c r="AA101" s="9">
        <v>30</v>
      </c>
    </row>
    <row r="102" spans="1:31" s="53" customFormat="1" x14ac:dyDescent="0.25">
      <c r="A102" s="54">
        <v>1</v>
      </c>
      <c r="B102" s="55" t="s">
        <v>153</v>
      </c>
      <c r="C102" s="56" t="s">
        <v>154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57"/>
      <c r="AC102" s="57"/>
      <c r="AD102" s="58"/>
      <c r="AE102" s="58"/>
    </row>
    <row r="103" spans="1:31" s="53" customFormat="1" x14ac:dyDescent="0.25">
      <c r="A103" s="54">
        <v>2</v>
      </c>
      <c r="B103" s="55" t="s">
        <v>155</v>
      </c>
      <c r="C103" s="56" t="s">
        <v>156</v>
      </c>
      <c r="D103" s="13">
        <v>4504</v>
      </c>
      <c r="E103" s="13">
        <v>10190821824</v>
      </c>
      <c r="F103" s="13">
        <v>1</v>
      </c>
      <c r="G103" s="13">
        <v>231000000</v>
      </c>
      <c r="H103" s="13">
        <v>0</v>
      </c>
      <c r="I103" s="13">
        <v>0</v>
      </c>
      <c r="J103" s="13">
        <v>1</v>
      </c>
      <c r="K103" s="13">
        <v>231000000</v>
      </c>
      <c r="L103" s="13">
        <v>0</v>
      </c>
      <c r="M103" s="13">
        <v>0</v>
      </c>
      <c r="N103" s="13">
        <v>0</v>
      </c>
      <c r="O103" s="13">
        <v>0</v>
      </c>
      <c r="P103" s="13">
        <v>1</v>
      </c>
      <c r="Q103" s="13">
        <v>231000000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1</v>
      </c>
      <c r="Y103" s="13">
        <v>231000000</v>
      </c>
      <c r="Z103" s="13">
        <v>4504</v>
      </c>
      <c r="AA103" s="13">
        <v>10190821824</v>
      </c>
      <c r="AB103" s="57"/>
      <c r="AC103" s="57"/>
      <c r="AD103" s="58"/>
      <c r="AE103" s="58"/>
    </row>
    <row r="104" spans="1:31" s="53" customFormat="1" x14ac:dyDescent="0.25">
      <c r="A104" s="54">
        <v>3</v>
      </c>
      <c r="B104" s="55" t="s">
        <v>157</v>
      </c>
      <c r="C104" s="56" t="s">
        <v>158</v>
      </c>
      <c r="D104" s="13">
        <v>0</v>
      </c>
      <c r="E104" s="13">
        <v>0</v>
      </c>
      <c r="F104" s="13">
        <v>2</v>
      </c>
      <c r="G104" s="13">
        <v>400153500</v>
      </c>
      <c r="H104" s="13">
        <v>0</v>
      </c>
      <c r="I104" s="13">
        <v>0</v>
      </c>
      <c r="J104" s="13">
        <v>2</v>
      </c>
      <c r="K104" s="13">
        <v>400153500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2</v>
      </c>
      <c r="AA104" s="13">
        <v>400153500</v>
      </c>
      <c r="AB104" s="57"/>
      <c r="AC104" s="57"/>
      <c r="AD104" s="58"/>
      <c r="AE104" s="58"/>
    </row>
    <row r="105" spans="1:31" s="53" customFormat="1" x14ac:dyDescent="0.25">
      <c r="A105" s="54">
        <v>4</v>
      </c>
      <c r="B105" s="55" t="s">
        <v>159</v>
      </c>
      <c r="C105" s="56" t="s">
        <v>160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57"/>
      <c r="AC105" s="57"/>
      <c r="AD105" s="58"/>
      <c r="AE105" s="58"/>
    </row>
    <row r="106" spans="1:31" s="53" customFormat="1" x14ac:dyDescent="0.25">
      <c r="A106" s="54">
        <v>5</v>
      </c>
      <c r="B106" s="55" t="s">
        <v>161</v>
      </c>
      <c r="C106" s="56" t="s">
        <v>162</v>
      </c>
      <c r="D106" s="13">
        <v>20</v>
      </c>
      <c r="E106" s="13">
        <v>841000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20</v>
      </c>
      <c r="AA106" s="13">
        <v>841000</v>
      </c>
      <c r="AB106" s="57"/>
      <c r="AC106" s="57"/>
      <c r="AD106" s="58"/>
      <c r="AE106" s="58"/>
    </row>
    <row r="107" spans="1:31" s="53" customFormat="1" x14ac:dyDescent="0.25">
      <c r="A107" s="54">
        <v>6</v>
      </c>
      <c r="B107" s="55" t="s">
        <v>163</v>
      </c>
      <c r="C107" s="56" t="s">
        <v>164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57"/>
      <c r="AC107" s="57"/>
      <c r="AD107" s="58"/>
      <c r="AE107" s="58"/>
    </row>
    <row r="108" spans="1:31" s="53" customFormat="1" x14ac:dyDescent="0.25">
      <c r="A108" s="54">
        <v>7</v>
      </c>
      <c r="B108" s="55" t="s">
        <v>165</v>
      </c>
      <c r="C108" s="56" t="s">
        <v>166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57"/>
      <c r="AC108" s="57"/>
      <c r="AD108" s="58"/>
      <c r="AE108" s="58"/>
    </row>
    <row r="109" spans="1:31" s="53" customFormat="1" x14ac:dyDescent="0.25">
      <c r="A109" s="54">
        <v>8</v>
      </c>
      <c r="B109" s="55" t="s">
        <v>167</v>
      </c>
      <c r="C109" s="56" t="s">
        <v>168</v>
      </c>
      <c r="D109" s="13">
        <v>2</v>
      </c>
      <c r="E109" s="13">
        <v>125800000</v>
      </c>
      <c r="F109" s="13">
        <v>2</v>
      </c>
      <c r="G109" s="13">
        <v>501030560</v>
      </c>
      <c r="H109" s="13">
        <v>0</v>
      </c>
      <c r="I109" s="13">
        <v>0</v>
      </c>
      <c r="J109" s="13">
        <v>2</v>
      </c>
      <c r="K109" s="13">
        <v>501030560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4</v>
      </c>
      <c r="AA109" s="13">
        <v>626830560</v>
      </c>
      <c r="AB109" s="57"/>
      <c r="AC109" s="57"/>
      <c r="AD109" s="58"/>
      <c r="AE109" s="58"/>
    </row>
    <row r="110" spans="1:31" s="53" customFormat="1" x14ac:dyDescent="0.25">
      <c r="A110" s="54">
        <v>9</v>
      </c>
      <c r="B110" s="55" t="s">
        <v>169</v>
      </c>
      <c r="C110" s="56" t="s">
        <v>170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57"/>
      <c r="AC110" s="57"/>
      <c r="AD110" s="58"/>
      <c r="AE110" s="58"/>
    </row>
    <row r="111" spans="1:31" s="53" customFormat="1" x14ac:dyDescent="0.25">
      <c r="A111" s="54">
        <v>10</v>
      </c>
      <c r="B111" s="55" t="s">
        <v>171</v>
      </c>
      <c r="C111" s="56" t="s">
        <v>172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57"/>
      <c r="AC111" s="57"/>
      <c r="AD111" s="58"/>
      <c r="AE111" s="58"/>
    </row>
    <row r="112" spans="1:31" s="53" customFormat="1" x14ac:dyDescent="0.25">
      <c r="A112" s="54">
        <v>11</v>
      </c>
      <c r="B112" s="55" t="s">
        <v>173</v>
      </c>
      <c r="C112" s="56" t="s">
        <v>174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57"/>
      <c r="AC112" s="57"/>
      <c r="AD112" s="58"/>
      <c r="AE112" s="58"/>
    </row>
    <row r="113" spans="1:38" s="53" customFormat="1" x14ac:dyDescent="0.25">
      <c r="A113" s="54">
        <v>12</v>
      </c>
      <c r="B113" s="55" t="s">
        <v>175</v>
      </c>
      <c r="C113" s="56" t="s">
        <v>176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57"/>
      <c r="AC113" s="57"/>
      <c r="AD113" s="58"/>
      <c r="AE113" s="58"/>
    </row>
    <row r="114" spans="1:38" s="53" customFormat="1" x14ac:dyDescent="0.25">
      <c r="A114" s="54">
        <v>13</v>
      </c>
      <c r="B114" s="55" t="s">
        <v>177</v>
      </c>
      <c r="C114" s="56" t="s">
        <v>178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57"/>
      <c r="AC114" s="57"/>
      <c r="AD114" s="58"/>
      <c r="AE114" s="58"/>
    </row>
    <row r="115" spans="1:38" s="53" customFormat="1" x14ac:dyDescent="0.25">
      <c r="A115" s="54">
        <v>14</v>
      </c>
      <c r="B115" s="55" t="s">
        <v>179</v>
      </c>
      <c r="C115" s="56" t="s">
        <v>180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57"/>
      <c r="AC115" s="57"/>
      <c r="AD115" s="58"/>
      <c r="AE115" s="58"/>
    </row>
    <row r="116" spans="1:38" s="53" customFormat="1" x14ac:dyDescent="0.25">
      <c r="A116" s="54">
        <v>15</v>
      </c>
      <c r="B116" s="55" t="s">
        <v>181</v>
      </c>
      <c r="C116" s="56" t="s">
        <v>182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57"/>
      <c r="AC116" s="57"/>
      <c r="AD116" s="58"/>
      <c r="AE116" s="58"/>
    </row>
    <row r="117" spans="1:38" s="53" customFormat="1" x14ac:dyDescent="0.25">
      <c r="A117" s="54"/>
      <c r="B117" s="59"/>
      <c r="C117" s="60"/>
      <c r="D117" s="13"/>
      <c r="E117" s="13"/>
      <c r="F117" s="13"/>
      <c r="G117" s="13"/>
      <c r="H117" s="13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40"/>
      <c r="AB117" s="57"/>
      <c r="AC117" s="57"/>
    </row>
    <row r="118" spans="1:38" s="53" customFormat="1" ht="6.75" customHeight="1" x14ac:dyDescent="0.25">
      <c r="A118" s="54"/>
      <c r="B118" s="59"/>
      <c r="C118" s="60"/>
      <c r="D118" s="13"/>
      <c r="E118" s="13"/>
      <c r="F118" s="13"/>
      <c r="G118" s="13"/>
      <c r="H118" s="13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2"/>
      <c r="AA118" s="63"/>
      <c r="AB118" s="57"/>
      <c r="AC118" s="57"/>
    </row>
    <row r="119" spans="1:38" s="53" customFormat="1" x14ac:dyDescent="0.25">
      <c r="A119" s="64"/>
      <c r="B119" s="65" t="s">
        <v>141</v>
      </c>
      <c r="C119" s="66">
        <f>SUM(C102:C118)</f>
        <v>0</v>
      </c>
      <c r="D119" s="67">
        <f t="shared" ref="D119:AA119" si="2">SUM(D102:D118)</f>
        <v>4526</v>
      </c>
      <c r="E119" s="67">
        <f t="shared" si="2"/>
        <v>10317462824</v>
      </c>
      <c r="F119" s="67">
        <f t="shared" si="2"/>
        <v>5</v>
      </c>
      <c r="G119" s="67">
        <f t="shared" si="2"/>
        <v>1132184060</v>
      </c>
      <c r="H119" s="67">
        <f t="shared" si="2"/>
        <v>0</v>
      </c>
      <c r="I119" s="67">
        <f t="shared" si="2"/>
        <v>0</v>
      </c>
      <c r="J119" s="67">
        <f t="shared" si="2"/>
        <v>5</v>
      </c>
      <c r="K119" s="67">
        <f t="shared" si="2"/>
        <v>1132184060</v>
      </c>
      <c r="L119" s="67">
        <f t="shared" si="2"/>
        <v>0</v>
      </c>
      <c r="M119" s="67">
        <f t="shared" si="2"/>
        <v>0</v>
      </c>
      <c r="N119" s="67">
        <f t="shared" si="2"/>
        <v>0</v>
      </c>
      <c r="O119" s="67">
        <f t="shared" si="2"/>
        <v>0</v>
      </c>
      <c r="P119" s="67">
        <f t="shared" si="2"/>
        <v>1</v>
      </c>
      <c r="Q119" s="67">
        <f t="shared" si="2"/>
        <v>231000000</v>
      </c>
      <c r="R119" s="67">
        <f t="shared" si="2"/>
        <v>0</v>
      </c>
      <c r="S119" s="67">
        <f t="shared" si="2"/>
        <v>0</v>
      </c>
      <c r="T119" s="67">
        <f t="shared" si="2"/>
        <v>0</v>
      </c>
      <c r="U119" s="67">
        <f t="shared" si="2"/>
        <v>0</v>
      </c>
      <c r="V119" s="67">
        <f t="shared" si="2"/>
        <v>0</v>
      </c>
      <c r="W119" s="67">
        <f t="shared" si="2"/>
        <v>0</v>
      </c>
      <c r="X119" s="67">
        <f t="shared" si="2"/>
        <v>1</v>
      </c>
      <c r="Y119" s="67">
        <f t="shared" si="2"/>
        <v>231000000</v>
      </c>
      <c r="Z119" s="67">
        <f t="shared" si="2"/>
        <v>4530</v>
      </c>
      <c r="AA119" s="67">
        <f t="shared" si="2"/>
        <v>11218646884</v>
      </c>
      <c r="AB119" s="68"/>
      <c r="AC119" s="69"/>
    </row>
    <row r="121" spans="1:38" x14ac:dyDescent="0.25">
      <c r="N121" s="28">
        <f>N119-F164</f>
        <v>0</v>
      </c>
      <c r="O121" s="28">
        <f>O119-G164</f>
        <v>0</v>
      </c>
    </row>
    <row r="125" spans="1:38" ht="15.75" customHeight="1" x14ac:dyDescent="0.25">
      <c r="A125" s="188" t="s">
        <v>183</v>
      </c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1"/>
      <c r="AK125" s="1"/>
      <c r="AL125" s="1"/>
    </row>
    <row r="126" spans="1:38" ht="15.75" x14ac:dyDescent="0.25">
      <c r="A126" s="189" t="s">
        <v>1</v>
      </c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25">
      <c r="C127" t="s">
        <v>2</v>
      </c>
      <c r="D127" s="3" t="s">
        <v>3</v>
      </c>
    </row>
    <row r="128" spans="1:38" x14ac:dyDescent="0.25">
      <c r="C128" t="s">
        <v>4</v>
      </c>
      <c r="D128" s="3" t="s">
        <v>5</v>
      </c>
      <c r="U128" s="4"/>
    </row>
    <row r="129" spans="1:33" x14ac:dyDescent="0.25">
      <c r="C129" t="s">
        <v>6</v>
      </c>
      <c r="D129" s="3" t="str">
        <f>D128</f>
        <v xml:space="preserve">: DINAS  KEPEMUDAAN,  OLAH  RAGA  DAN  PARIWISATA </v>
      </c>
      <c r="U129" s="5"/>
      <c r="Y129" s="4"/>
    </row>
    <row r="130" spans="1:33" x14ac:dyDescent="0.25">
      <c r="C130" t="s">
        <v>7</v>
      </c>
      <c r="D130" s="3" t="str">
        <f>D129</f>
        <v xml:space="preserve">: DINAS  KEPEMUDAAN,  OLAH  RAGA  DAN  PARIWISATA </v>
      </c>
      <c r="G130" s="6"/>
      <c r="U130" s="6"/>
      <c r="Y130" s="6"/>
      <c r="AA130" s="6"/>
      <c r="AG130" s="6"/>
    </row>
    <row r="133" spans="1:33" ht="15" customHeight="1" x14ac:dyDescent="0.25">
      <c r="A133" s="160" t="s">
        <v>8</v>
      </c>
      <c r="B133" s="172" t="s">
        <v>9</v>
      </c>
      <c r="C133" s="173"/>
      <c r="D133" s="216" t="s">
        <v>10</v>
      </c>
      <c r="E133" s="217"/>
      <c r="F133" s="216" t="s">
        <v>143</v>
      </c>
      <c r="G133" s="222"/>
      <c r="H133" s="222"/>
      <c r="I133" s="222"/>
      <c r="J133" s="222"/>
      <c r="K133" s="217"/>
      <c r="L133" s="216" t="s">
        <v>144</v>
      </c>
      <c r="M133" s="222"/>
      <c r="N133" s="222"/>
      <c r="O133" s="222"/>
      <c r="P133" s="222"/>
      <c r="Q133" s="217"/>
      <c r="R133" s="224" t="s">
        <v>116</v>
      </c>
      <c r="S133" s="225"/>
    </row>
    <row r="134" spans="1:33" x14ac:dyDescent="0.25">
      <c r="A134" s="160"/>
      <c r="B134" s="174"/>
      <c r="C134" s="175"/>
      <c r="D134" s="218"/>
      <c r="E134" s="219"/>
      <c r="F134" s="218"/>
      <c r="G134" s="223"/>
      <c r="H134" s="223"/>
      <c r="I134" s="223"/>
      <c r="J134" s="223"/>
      <c r="K134" s="219"/>
      <c r="L134" s="218"/>
      <c r="M134" s="223"/>
      <c r="N134" s="223"/>
      <c r="O134" s="223"/>
      <c r="P134" s="223"/>
      <c r="Q134" s="219"/>
      <c r="R134" s="226"/>
      <c r="S134" s="227"/>
    </row>
    <row r="135" spans="1:33" x14ac:dyDescent="0.25">
      <c r="A135" s="160"/>
      <c r="B135" s="174"/>
      <c r="C135" s="175"/>
      <c r="D135" s="220"/>
      <c r="E135" s="221"/>
      <c r="F135" s="230" t="s">
        <v>184</v>
      </c>
      <c r="G135" s="230"/>
      <c r="H135" s="196" t="s">
        <v>20</v>
      </c>
      <c r="I135" s="197"/>
      <c r="J135" s="198" t="s">
        <v>21</v>
      </c>
      <c r="K135" s="198"/>
      <c r="L135" s="230" t="s">
        <v>148</v>
      </c>
      <c r="M135" s="230"/>
      <c r="N135" s="196" t="s">
        <v>20</v>
      </c>
      <c r="O135" s="197"/>
      <c r="P135" s="198" t="s">
        <v>118</v>
      </c>
      <c r="Q135" s="198"/>
      <c r="R135" s="228"/>
      <c r="S135" s="229"/>
    </row>
    <row r="136" spans="1:33" x14ac:dyDescent="0.25">
      <c r="A136" s="160"/>
      <c r="B136" s="169"/>
      <c r="C136" s="170"/>
      <c r="D136" s="9" t="s">
        <v>121</v>
      </c>
      <c r="E136" s="9" t="s">
        <v>122</v>
      </c>
      <c r="F136" s="9" t="s">
        <v>121</v>
      </c>
      <c r="G136" s="9" t="s">
        <v>122</v>
      </c>
      <c r="H136" s="9" t="s">
        <v>121</v>
      </c>
      <c r="I136" s="9" t="s">
        <v>122</v>
      </c>
      <c r="J136" s="52" t="s">
        <v>121</v>
      </c>
      <c r="K136" s="52" t="s">
        <v>122</v>
      </c>
      <c r="L136" s="9" t="s">
        <v>121</v>
      </c>
      <c r="M136" s="9" t="s">
        <v>122</v>
      </c>
      <c r="N136" s="9" t="s">
        <v>121</v>
      </c>
      <c r="O136" s="9" t="s">
        <v>122</v>
      </c>
      <c r="P136" s="52" t="s">
        <v>121</v>
      </c>
      <c r="Q136" s="52" t="s">
        <v>122</v>
      </c>
      <c r="R136" s="52" t="s">
        <v>121</v>
      </c>
      <c r="S136" s="52" t="s">
        <v>122</v>
      </c>
    </row>
    <row r="137" spans="1:33" s="53" customFormat="1" x14ac:dyDescent="0.25">
      <c r="A137" s="9">
        <v>1</v>
      </c>
      <c r="B137" s="161">
        <v>2</v>
      </c>
      <c r="C137" s="162"/>
      <c r="D137" s="9">
        <v>3</v>
      </c>
      <c r="E137" s="9">
        <v>4</v>
      </c>
      <c r="F137" s="9">
        <v>5</v>
      </c>
      <c r="G137" s="9">
        <v>6</v>
      </c>
      <c r="H137" s="9">
        <v>9</v>
      </c>
      <c r="I137" s="9">
        <v>10</v>
      </c>
      <c r="J137" s="9">
        <v>11</v>
      </c>
      <c r="K137" s="9">
        <v>12</v>
      </c>
      <c r="L137" s="9">
        <v>5</v>
      </c>
      <c r="M137" s="9">
        <v>6</v>
      </c>
      <c r="N137" s="9">
        <v>9</v>
      </c>
      <c r="O137" s="9">
        <v>10</v>
      </c>
      <c r="P137" s="9">
        <v>27</v>
      </c>
      <c r="Q137" s="9">
        <v>28</v>
      </c>
      <c r="R137" s="9">
        <v>29</v>
      </c>
      <c r="S137" s="9">
        <v>30</v>
      </c>
    </row>
    <row r="138" spans="1:33" s="53" customFormat="1" x14ac:dyDescent="0.25">
      <c r="A138" s="54">
        <v>1</v>
      </c>
      <c r="B138" s="55" t="s">
        <v>185</v>
      </c>
      <c r="C138" s="56" t="s">
        <v>186</v>
      </c>
      <c r="D138" s="13">
        <v>1</v>
      </c>
      <c r="E138" s="13">
        <v>1395000000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1</v>
      </c>
      <c r="S138" s="13">
        <v>1395000000</v>
      </c>
      <c r="V138" s="58"/>
      <c r="W138" s="58"/>
    </row>
    <row r="139" spans="1:33" s="53" customFormat="1" x14ac:dyDescent="0.25">
      <c r="A139" s="54">
        <v>2</v>
      </c>
      <c r="B139" s="55" t="s">
        <v>187</v>
      </c>
      <c r="C139" s="56" t="s">
        <v>188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V139" s="58"/>
      <c r="W139" s="58"/>
    </row>
    <row r="140" spans="1:33" s="53" customFormat="1" x14ac:dyDescent="0.25">
      <c r="A140" s="54">
        <v>3</v>
      </c>
      <c r="B140" s="55" t="s">
        <v>189</v>
      </c>
      <c r="C140" s="56" t="s">
        <v>190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V140" s="58"/>
      <c r="W140" s="58"/>
    </row>
    <row r="141" spans="1:33" s="53" customFormat="1" x14ac:dyDescent="0.25">
      <c r="A141" s="54">
        <v>4</v>
      </c>
      <c r="B141" s="55" t="s">
        <v>191</v>
      </c>
      <c r="C141" s="56" t="s">
        <v>192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V141" s="58"/>
      <c r="W141" s="58"/>
    </row>
    <row r="142" spans="1:33" s="53" customFormat="1" x14ac:dyDescent="0.25">
      <c r="A142" s="54">
        <v>5</v>
      </c>
      <c r="B142" s="55" t="s">
        <v>193</v>
      </c>
      <c r="C142" s="56" t="s">
        <v>194</v>
      </c>
      <c r="D142" s="13">
        <v>4</v>
      </c>
      <c r="E142" s="13">
        <v>2944850000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4</v>
      </c>
      <c r="S142" s="13">
        <v>2944850000</v>
      </c>
      <c r="V142" s="58"/>
      <c r="W142" s="58"/>
    </row>
    <row r="143" spans="1:33" s="53" customFormat="1" x14ac:dyDescent="0.25">
      <c r="A143" s="54">
        <v>6</v>
      </c>
      <c r="B143" s="55" t="s">
        <v>195</v>
      </c>
      <c r="C143" s="56" t="s">
        <v>196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V143" s="58"/>
      <c r="W143" s="58"/>
    </row>
    <row r="144" spans="1:33" s="53" customFormat="1" x14ac:dyDescent="0.25">
      <c r="A144" s="54">
        <v>7</v>
      </c>
      <c r="B144" s="55" t="s">
        <v>197</v>
      </c>
      <c r="C144" s="56" t="s">
        <v>198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V144" s="58"/>
      <c r="W144" s="58"/>
    </row>
    <row r="145" spans="1:23" s="53" customFormat="1" x14ac:dyDescent="0.25">
      <c r="A145" s="54">
        <v>8</v>
      </c>
      <c r="B145" s="55" t="s">
        <v>199</v>
      </c>
      <c r="C145" s="56" t="s">
        <v>200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V145" s="58"/>
      <c r="W145" s="58"/>
    </row>
    <row r="146" spans="1:23" s="53" customFormat="1" x14ac:dyDescent="0.25">
      <c r="A146" s="54">
        <v>9</v>
      </c>
      <c r="B146" s="55" t="s">
        <v>201</v>
      </c>
      <c r="C146" s="56" t="s">
        <v>202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V146" s="58"/>
      <c r="W146" s="58"/>
    </row>
    <row r="147" spans="1:23" s="53" customFormat="1" x14ac:dyDescent="0.25">
      <c r="A147" s="54">
        <v>10</v>
      </c>
      <c r="B147" s="55" t="s">
        <v>203</v>
      </c>
      <c r="C147" s="56" t="s">
        <v>204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V147" s="58"/>
      <c r="W147" s="58"/>
    </row>
    <row r="148" spans="1:23" s="53" customFormat="1" x14ac:dyDescent="0.25">
      <c r="A148" s="54">
        <v>11</v>
      </c>
      <c r="B148" s="55" t="s">
        <v>205</v>
      </c>
      <c r="C148" s="56" t="s">
        <v>206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V148" s="58"/>
      <c r="W148" s="58"/>
    </row>
    <row r="149" spans="1:23" s="53" customFormat="1" x14ac:dyDescent="0.25">
      <c r="A149" s="54">
        <v>12</v>
      </c>
      <c r="B149" s="55" t="s">
        <v>207</v>
      </c>
      <c r="C149" s="56" t="s">
        <v>208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V149" s="58"/>
      <c r="W149" s="58"/>
    </row>
    <row r="150" spans="1:23" s="53" customFormat="1" x14ac:dyDescent="0.25">
      <c r="A150" s="54">
        <v>13</v>
      </c>
      <c r="B150" s="55" t="s">
        <v>209</v>
      </c>
      <c r="C150" s="56" t="s">
        <v>210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V150" s="58"/>
      <c r="W150" s="58"/>
    </row>
    <row r="151" spans="1:23" s="53" customFormat="1" x14ac:dyDescent="0.25">
      <c r="A151" s="54">
        <v>14</v>
      </c>
      <c r="B151" s="55" t="s">
        <v>211</v>
      </c>
      <c r="C151" s="56" t="s">
        <v>212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V151" s="58"/>
      <c r="W151" s="58"/>
    </row>
    <row r="152" spans="1:23" s="53" customFormat="1" x14ac:dyDescent="0.25">
      <c r="A152" s="54">
        <v>15</v>
      </c>
      <c r="B152" s="55" t="s">
        <v>213</v>
      </c>
      <c r="C152" s="56" t="s">
        <v>214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V152" s="58"/>
      <c r="W152" s="58"/>
    </row>
    <row r="153" spans="1:23" s="53" customFormat="1" x14ac:dyDescent="0.25">
      <c r="A153" s="54">
        <v>16</v>
      </c>
      <c r="B153" s="55" t="s">
        <v>215</v>
      </c>
      <c r="C153" s="56" t="s">
        <v>216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V153" s="58"/>
      <c r="W153" s="58"/>
    </row>
    <row r="154" spans="1:23" s="53" customFormat="1" x14ac:dyDescent="0.25">
      <c r="A154" s="54">
        <v>17</v>
      </c>
      <c r="B154" s="55" t="s">
        <v>217</v>
      </c>
      <c r="C154" s="56" t="s">
        <v>218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V154" s="58"/>
      <c r="W154" s="58"/>
    </row>
    <row r="155" spans="1:23" s="53" customFormat="1" x14ac:dyDescent="0.25">
      <c r="A155" s="54">
        <v>18</v>
      </c>
      <c r="B155" s="55" t="s">
        <v>219</v>
      </c>
      <c r="C155" s="56" t="s">
        <v>220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V155" s="58"/>
      <c r="W155" s="58"/>
    </row>
    <row r="156" spans="1:23" s="53" customFormat="1" x14ac:dyDescent="0.25">
      <c r="A156" s="54">
        <v>19</v>
      </c>
      <c r="B156" s="55" t="s">
        <v>221</v>
      </c>
      <c r="C156" s="56" t="s">
        <v>222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V156" s="58"/>
      <c r="W156" s="58"/>
    </row>
    <row r="157" spans="1:23" s="53" customFormat="1" x14ac:dyDescent="0.25">
      <c r="A157" s="54">
        <v>20</v>
      </c>
      <c r="B157" s="55" t="s">
        <v>223</v>
      </c>
      <c r="C157" s="56" t="s">
        <v>224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V157" s="58"/>
      <c r="W157" s="58"/>
    </row>
    <row r="158" spans="1:23" s="53" customFormat="1" x14ac:dyDescent="0.25">
      <c r="A158" s="54">
        <v>21</v>
      </c>
      <c r="B158" s="55" t="s">
        <v>225</v>
      </c>
      <c r="C158" s="56" t="s">
        <v>226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V158" s="58"/>
      <c r="W158" s="58"/>
    </row>
    <row r="159" spans="1:23" s="53" customFormat="1" x14ac:dyDescent="0.25">
      <c r="A159" s="54">
        <v>22</v>
      </c>
      <c r="B159" s="55" t="s">
        <v>227</v>
      </c>
      <c r="C159" s="56" t="s">
        <v>228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V159" s="58"/>
      <c r="W159" s="58"/>
    </row>
    <row r="160" spans="1:23" s="53" customFormat="1" x14ac:dyDescent="0.25">
      <c r="A160" s="54">
        <v>23</v>
      </c>
      <c r="B160" s="55" t="s">
        <v>229</v>
      </c>
      <c r="C160" s="56" t="s">
        <v>230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V160" s="58"/>
      <c r="W160" s="58"/>
    </row>
    <row r="161" spans="1:38" s="53" customFormat="1" x14ac:dyDescent="0.25">
      <c r="A161" s="54">
        <v>24</v>
      </c>
      <c r="B161" s="55" t="s">
        <v>231</v>
      </c>
      <c r="C161" s="56" t="s">
        <v>232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V161" s="58"/>
      <c r="W161" s="58"/>
    </row>
    <row r="162" spans="1:38" s="53" customFormat="1" x14ac:dyDescent="0.25">
      <c r="A162" s="54"/>
      <c r="B162" s="59"/>
      <c r="C162" s="60"/>
      <c r="D162" s="13"/>
      <c r="E162" s="13"/>
      <c r="F162" s="13"/>
      <c r="G162" s="13"/>
      <c r="H162" s="13"/>
      <c r="I162" s="61"/>
      <c r="J162" s="61"/>
      <c r="K162" s="61"/>
      <c r="L162" s="13"/>
      <c r="M162" s="13"/>
      <c r="N162" s="13"/>
      <c r="O162" s="61"/>
      <c r="P162" s="61"/>
      <c r="Q162" s="61"/>
      <c r="R162" s="61"/>
      <c r="S162" s="40"/>
    </row>
    <row r="163" spans="1:38" s="53" customFormat="1" ht="6.75" customHeight="1" x14ac:dyDescent="0.25">
      <c r="A163" s="54"/>
      <c r="B163" s="59"/>
      <c r="C163" s="60"/>
      <c r="D163" s="13"/>
      <c r="E163" s="13"/>
      <c r="F163" s="13"/>
      <c r="G163" s="13"/>
      <c r="H163" s="13"/>
      <c r="I163" s="61"/>
      <c r="J163" s="61"/>
      <c r="K163" s="61"/>
      <c r="L163" s="13"/>
      <c r="M163" s="13"/>
      <c r="N163" s="13"/>
      <c r="O163" s="61"/>
      <c r="P163" s="61"/>
      <c r="Q163" s="61"/>
      <c r="R163" s="62"/>
      <c r="S163" s="63"/>
    </row>
    <row r="164" spans="1:38" s="53" customFormat="1" x14ac:dyDescent="0.25">
      <c r="A164" s="64"/>
      <c r="B164" s="65" t="s">
        <v>141</v>
      </c>
      <c r="C164" s="66">
        <f>SUM(C138:C163)</f>
        <v>0</v>
      </c>
      <c r="D164" s="67">
        <f t="shared" ref="D164:S164" si="3">SUM(D138:D163)</f>
        <v>5</v>
      </c>
      <c r="E164" s="67">
        <f t="shared" si="3"/>
        <v>4339850000</v>
      </c>
      <c r="F164" s="67">
        <f t="shared" si="3"/>
        <v>0</v>
      </c>
      <c r="G164" s="67">
        <f t="shared" si="3"/>
        <v>0</v>
      </c>
      <c r="H164" s="67">
        <f t="shared" si="3"/>
        <v>0</v>
      </c>
      <c r="I164" s="67">
        <f t="shared" si="3"/>
        <v>0</v>
      </c>
      <c r="J164" s="67">
        <f t="shared" si="3"/>
        <v>0</v>
      </c>
      <c r="K164" s="67">
        <f t="shared" si="3"/>
        <v>0</v>
      </c>
      <c r="L164" s="67">
        <f t="shared" si="3"/>
        <v>0</v>
      </c>
      <c r="M164" s="67">
        <f t="shared" si="3"/>
        <v>0</v>
      </c>
      <c r="N164" s="67">
        <f t="shared" si="3"/>
        <v>0</v>
      </c>
      <c r="O164" s="67">
        <f t="shared" si="3"/>
        <v>0</v>
      </c>
      <c r="P164" s="67">
        <f t="shared" si="3"/>
        <v>0</v>
      </c>
      <c r="Q164" s="67">
        <f t="shared" si="3"/>
        <v>0</v>
      </c>
      <c r="R164" s="67">
        <f t="shared" si="3"/>
        <v>5</v>
      </c>
      <c r="S164" s="67">
        <f t="shared" si="3"/>
        <v>4339850000</v>
      </c>
    </row>
    <row r="170" spans="1:38" ht="15.75" customHeight="1" x14ac:dyDescent="0.25">
      <c r="A170" s="188" t="s">
        <v>233</v>
      </c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51"/>
      <c r="AI170" s="51"/>
      <c r="AJ170" s="1"/>
      <c r="AK170" s="1"/>
      <c r="AL170" s="1"/>
    </row>
    <row r="171" spans="1:38" ht="15.75" x14ac:dyDescent="0.25">
      <c r="A171" s="189" t="s">
        <v>1</v>
      </c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2"/>
      <c r="AI171" s="2"/>
      <c r="AJ171" s="2"/>
      <c r="AK171" s="2"/>
      <c r="AL171" s="2"/>
    </row>
    <row r="172" spans="1:38" x14ac:dyDescent="0.25">
      <c r="C172" t="s">
        <v>2</v>
      </c>
      <c r="D172" s="3" t="s">
        <v>3</v>
      </c>
    </row>
    <row r="173" spans="1:38" x14ac:dyDescent="0.25">
      <c r="C173" t="s">
        <v>4</v>
      </c>
      <c r="D173" s="3" t="s">
        <v>5</v>
      </c>
      <c r="U173" s="4"/>
    </row>
    <row r="174" spans="1:38" x14ac:dyDescent="0.25">
      <c r="C174" t="s">
        <v>6</v>
      </c>
      <c r="D174" s="3" t="str">
        <f>D173</f>
        <v xml:space="preserve">: DINAS  KEPEMUDAAN,  OLAH  RAGA  DAN  PARIWISATA </v>
      </c>
      <c r="U174" s="5"/>
      <c r="Y174" s="4"/>
    </row>
    <row r="175" spans="1:38" x14ac:dyDescent="0.25">
      <c r="C175" t="s">
        <v>7</v>
      </c>
      <c r="D175" s="3" t="str">
        <f>D174</f>
        <v xml:space="preserve">: DINAS  KEPEMUDAAN,  OLAH  RAGA  DAN  PARIWISATA </v>
      </c>
      <c r="G175" s="6"/>
      <c r="U175" s="6"/>
      <c r="Y175" s="6"/>
      <c r="AA175" s="6"/>
      <c r="AG175" s="6"/>
    </row>
    <row r="176" spans="1:38" s="70" customFormat="1" x14ac:dyDescent="0.25">
      <c r="A176"/>
    </row>
    <row r="177" spans="1:37" s="70" customFormat="1" x14ac:dyDescent="0.25"/>
    <row r="178" spans="1:37" s="70" customFormat="1" ht="18.75" customHeight="1" x14ac:dyDescent="0.25">
      <c r="A178" s="179" t="s">
        <v>8</v>
      </c>
      <c r="B178" s="205" t="s">
        <v>9</v>
      </c>
      <c r="C178" s="200"/>
      <c r="D178" s="206" t="s">
        <v>10</v>
      </c>
      <c r="E178" s="207"/>
      <c r="F178" s="190" t="s">
        <v>11</v>
      </c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191"/>
      <c r="T178" s="213" t="s">
        <v>12</v>
      </c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5"/>
      <c r="AF178" s="179" t="s">
        <v>234</v>
      </c>
      <c r="AG178" s="182" t="s">
        <v>116</v>
      </c>
    </row>
    <row r="179" spans="1:37" s="70" customFormat="1" ht="14.25" customHeight="1" x14ac:dyDescent="0.25">
      <c r="A179" s="180"/>
      <c r="B179" s="201"/>
      <c r="C179" s="202"/>
      <c r="D179" s="208"/>
      <c r="E179" s="209"/>
      <c r="F179" s="231" t="s">
        <v>235</v>
      </c>
      <c r="G179" s="232"/>
      <c r="H179" s="190" t="s">
        <v>17</v>
      </c>
      <c r="I179" s="191"/>
      <c r="J179" s="190" t="s">
        <v>18</v>
      </c>
      <c r="K179" s="191"/>
      <c r="L179" s="187" t="s">
        <v>19</v>
      </c>
      <c r="M179" s="187"/>
      <c r="N179" s="187"/>
      <c r="O179" s="187"/>
      <c r="P179" s="190" t="s">
        <v>20</v>
      </c>
      <c r="Q179" s="191"/>
      <c r="R179" s="190" t="s">
        <v>21</v>
      </c>
      <c r="S179" s="191"/>
      <c r="T179" s="190" t="s">
        <v>23</v>
      </c>
      <c r="U179" s="191"/>
      <c r="V179" s="187" t="s">
        <v>19</v>
      </c>
      <c r="W179" s="187"/>
      <c r="X179" s="187"/>
      <c r="Y179" s="187"/>
      <c r="Z179" s="199" t="s">
        <v>117</v>
      </c>
      <c r="AA179" s="200"/>
      <c r="AB179" s="190" t="s">
        <v>20</v>
      </c>
      <c r="AC179" s="191"/>
      <c r="AD179" s="190" t="s">
        <v>118</v>
      </c>
      <c r="AE179" s="191"/>
      <c r="AF179" s="180"/>
      <c r="AG179" s="183"/>
    </row>
    <row r="180" spans="1:37" s="70" customFormat="1" ht="14.25" customHeight="1" x14ac:dyDescent="0.25">
      <c r="A180" s="180"/>
      <c r="B180" s="201"/>
      <c r="C180" s="202"/>
      <c r="D180" s="208"/>
      <c r="E180" s="209"/>
      <c r="F180" s="232"/>
      <c r="G180" s="232"/>
      <c r="H180" s="192"/>
      <c r="I180" s="193"/>
      <c r="J180" s="192"/>
      <c r="K180" s="193"/>
      <c r="L180" s="190" t="s">
        <v>236</v>
      </c>
      <c r="M180" s="191"/>
      <c r="N180" s="190" t="s">
        <v>27</v>
      </c>
      <c r="O180" s="191"/>
      <c r="P180" s="192"/>
      <c r="Q180" s="193"/>
      <c r="R180" s="192"/>
      <c r="S180" s="193"/>
      <c r="T180" s="192"/>
      <c r="U180" s="193"/>
      <c r="V180" s="190" t="s">
        <v>237</v>
      </c>
      <c r="W180" s="191"/>
      <c r="X180" s="190" t="s">
        <v>29</v>
      </c>
      <c r="Y180" s="191"/>
      <c r="Z180" s="201"/>
      <c r="AA180" s="202"/>
      <c r="AB180" s="192"/>
      <c r="AC180" s="193"/>
      <c r="AD180" s="192"/>
      <c r="AE180" s="193"/>
      <c r="AF180" s="180"/>
      <c r="AG180" s="183"/>
    </row>
    <row r="181" spans="1:37" s="70" customFormat="1" x14ac:dyDescent="0.25">
      <c r="A181" s="180"/>
      <c r="B181" s="201"/>
      <c r="C181" s="202"/>
      <c r="D181" s="210"/>
      <c r="E181" s="211"/>
      <c r="F181" s="232"/>
      <c r="G181" s="232"/>
      <c r="H181" s="194"/>
      <c r="I181" s="195"/>
      <c r="J181" s="194"/>
      <c r="K181" s="195"/>
      <c r="L181" s="194"/>
      <c r="M181" s="195"/>
      <c r="N181" s="194"/>
      <c r="O181" s="195"/>
      <c r="P181" s="194"/>
      <c r="Q181" s="195"/>
      <c r="R181" s="192"/>
      <c r="S181" s="193"/>
      <c r="T181" s="194"/>
      <c r="U181" s="195"/>
      <c r="V181" s="194"/>
      <c r="W181" s="195"/>
      <c r="X181" s="194"/>
      <c r="Y181" s="195"/>
      <c r="Z181" s="203"/>
      <c r="AA181" s="204"/>
      <c r="AB181" s="194"/>
      <c r="AC181" s="195"/>
      <c r="AD181" s="194"/>
      <c r="AE181" s="195"/>
      <c r="AF181" s="180"/>
      <c r="AG181" s="183"/>
    </row>
    <row r="182" spans="1:37" s="70" customFormat="1" x14ac:dyDescent="0.25">
      <c r="A182" s="181"/>
      <c r="B182" s="203"/>
      <c r="C182" s="204"/>
      <c r="D182" s="9" t="s">
        <v>121</v>
      </c>
      <c r="E182" s="9" t="s">
        <v>122</v>
      </c>
      <c r="F182" s="9" t="s">
        <v>121</v>
      </c>
      <c r="G182" s="9" t="s">
        <v>122</v>
      </c>
      <c r="H182" s="9" t="s">
        <v>121</v>
      </c>
      <c r="I182" s="9" t="s">
        <v>122</v>
      </c>
      <c r="J182" s="9" t="s">
        <v>121</v>
      </c>
      <c r="K182" s="9" t="s">
        <v>122</v>
      </c>
      <c r="L182" s="9" t="s">
        <v>121</v>
      </c>
      <c r="M182" s="9" t="s">
        <v>122</v>
      </c>
      <c r="N182" s="9" t="s">
        <v>121</v>
      </c>
      <c r="O182" s="9" t="s">
        <v>122</v>
      </c>
      <c r="P182" s="9" t="s">
        <v>121</v>
      </c>
      <c r="Q182" s="9" t="s">
        <v>122</v>
      </c>
      <c r="R182" s="9" t="s">
        <v>121</v>
      </c>
      <c r="S182" s="9" t="s">
        <v>122</v>
      </c>
      <c r="T182" s="9" t="s">
        <v>121</v>
      </c>
      <c r="U182" s="9" t="s">
        <v>122</v>
      </c>
      <c r="V182" s="9" t="s">
        <v>121</v>
      </c>
      <c r="W182" s="9" t="s">
        <v>122</v>
      </c>
      <c r="X182" s="9" t="s">
        <v>121</v>
      </c>
      <c r="Y182" s="9" t="s">
        <v>122</v>
      </c>
      <c r="Z182" s="9" t="s">
        <v>121</v>
      </c>
      <c r="AA182" s="9" t="s">
        <v>122</v>
      </c>
      <c r="AB182" s="9" t="s">
        <v>121</v>
      </c>
      <c r="AC182" s="9" t="s">
        <v>122</v>
      </c>
      <c r="AD182" s="9" t="s">
        <v>121</v>
      </c>
      <c r="AE182" s="9" t="s">
        <v>122</v>
      </c>
      <c r="AF182" s="181"/>
      <c r="AG182" s="184"/>
    </row>
    <row r="183" spans="1:37" s="70" customFormat="1" x14ac:dyDescent="0.25">
      <c r="A183" s="71">
        <v>1</v>
      </c>
      <c r="B183" s="185">
        <v>2</v>
      </c>
      <c r="C183" s="186"/>
      <c r="D183" s="187">
        <v>3</v>
      </c>
      <c r="E183" s="187"/>
      <c r="F183" s="185">
        <v>4</v>
      </c>
      <c r="G183" s="186"/>
      <c r="H183" s="187">
        <v>5</v>
      </c>
      <c r="I183" s="187"/>
      <c r="J183" s="185">
        <v>6</v>
      </c>
      <c r="K183" s="186"/>
      <c r="L183" s="187">
        <v>7</v>
      </c>
      <c r="M183" s="187"/>
      <c r="N183" s="185">
        <v>8</v>
      </c>
      <c r="O183" s="186"/>
      <c r="P183" s="187">
        <v>9</v>
      </c>
      <c r="Q183" s="187"/>
      <c r="R183" s="185">
        <v>10</v>
      </c>
      <c r="S183" s="186"/>
      <c r="T183" s="187">
        <v>11</v>
      </c>
      <c r="U183" s="187"/>
      <c r="V183" s="185">
        <v>12</v>
      </c>
      <c r="W183" s="186"/>
      <c r="X183" s="187">
        <v>13</v>
      </c>
      <c r="Y183" s="187"/>
      <c r="Z183" s="185">
        <v>14</v>
      </c>
      <c r="AA183" s="186"/>
      <c r="AB183" s="187">
        <v>15</v>
      </c>
      <c r="AC183" s="187"/>
      <c r="AD183" s="185">
        <v>16</v>
      </c>
      <c r="AE183" s="186"/>
      <c r="AF183" s="187">
        <v>17</v>
      </c>
      <c r="AG183" s="187"/>
    </row>
    <row r="184" spans="1:37" s="70" customFormat="1" ht="13.9" customHeight="1" x14ac:dyDescent="0.25">
      <c r="A184" s="72" t="s">
        <v>238</v>
      </c>
      <c r="B184" t="s">
        <v>45</v>
      </c>
      <c r="C184" t="s">
        <v>46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J184" s="73"/>
      <c r="AK184" s="73"/>
    </row>
    <row r="185" spans="1:37" s="70" customFormat="1" ht="13.9" customHeight="1" x14ac:dyDescent="0.25">
      <c r="A185" s="72" t="s">
        <v>239</v>
      </c>
      <c r="B185" t="s">
        <v>47</v>
      </c>
      <c r="C185" t="s">
        <v>48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J185" s="73"/>
      <c r="AK185" s="73"/>
    </row>
    <row r="186" spans="1:37" s="70" customFormat="1" ht="13.9" customHeight="1" x14ac:dyDescent="0.25">
      <c r="A186" s="72" t="s">
        <v>240</v>
      </c>
      <c r="B186" t="s">
        <v>49</v>
      </c>
      <c r="C186" t="s">
        <v>50</v>
      </c>
      <c r="D186" s="13">
        <v>32</v>
      </c>
      <c r="E186" s="13">
        <v>4688476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32</v>
      </c>
      <c r="AG186" s="13">
        <v>4688476</v>
      </c>
      <c r="AJ186" s="73"/>
      <c r="AK186" s="73"/>
    </row>
    <row r="187" spans="1:37" s="70" customFormat="1" ht="13.9" customHeight="1" x14ac:dyDescent="0.25">
      <c r="A187" s="72" t="s">
        <v>241</v>
      </c>
      <c r="B187" t="s">
        <v>51</v>
      </c>
      <c r="C187" t="s">
        <v>52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J187" s="73"/>
      <c r="AK187" s="73"/>
    </row>
    <row r="188" spans="1:37" s="70" customFormat="1" ht="13.9" customHeight="1" x14ac:dyDescent="0.25">
      <c r="A188" s="72" t="s">
        <v>242</v>
      </c>
      <c r="B188" t="s">
        <v>53</v>
      </c>
      <c r="C188" t="s">
        <v>54</v>
      </c>
      <c r="D188" s="13">
        <v>6681</v>
      </c>
      <c r="E188" s="13">
        <v>650152565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702</v>
      </c>
      <c r="O188" s="13">
        <v>105300000</v>
      </c>
      <c r="P188" s="13">
        <v>0</v>
      </c>
      <c r="Q188" s="13">
        <v>0</v>
      </c>
      <c r="R188" s="13">
        <v>702</v>
      </c>
      <c r="S188" s="13">
        <v>105300000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2</v>
      </c>
      <c r="AC188" s="13">
        <v>300000</v>
      </c>
      <c r="AD188" s="13">
        <v>2</v>
      </c>
      <c r="AE188" s="13">
        <v>300000</v>
      </c>
      <c r="AF188" s="13">
        <v>7381</v>
      </c>
      <c r="AG188" s="13">
        <v>755152565</v>
      </c>
      <c r="AJ188" s="73"/>
      <c r="AK188" s="73"/>
    </row>
    <row r="189" spans="1:37" s="70" customFormat="1" x14ac:dyDescent="0.25">
      <c r="A189" s="72" t="s">
        <v>243</v>
      </c>
      <c r="B189" t="s">
        <v>55</v>
      </c>
      <c r="C189" t="s">
        <v>56</v>
      </c>
      <c r="D189" s="13">
        <v>67</v>
      </c>
      <c r="E189" s="13">
        <v>11234616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50</v>
      </c>
      <c r="O189" s="13">
        <v>15890000</v>
      </c>
      <c r="P189" s="13">
        <v>0</v>
      </c>
      <c r="Q189" s="13">
        <v>0</v>
      </c>
      <c r="R189" s="13">
        <v>50</v>
      </c>
      <c r="S189" s="13">
        <v>15890000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50</v>
      </c>
      <c r="AC189" s="13">
        <v>15890000</v>
      </c>
      <c r="AD189" s="13">
        <v>50</v>
      </c>
      <c r="AE189" s="13">
        <v>15890000</v>
      </c>
      <c r="AF189" s="13">
        <v>67</v>
      </c>
      <c r="AG189" s="13">
        <v>11234616</v>
      </c>
      <c r="AJ189" s="73"/>
      <c r="AK189" s="73"/>
    </row>
    <row r="190" spans="1:37" s="70" customFormat="1" ht="13.9" customHeight="1" x14ac:dyDescent="0.25">
      <c r="A190" s="72" t="s">
        <v>244</v>
      </c>
      <c r="B190" t="s">
        <v>57</v>
      </c>
      <c r="C190" t="s">
        <v>58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J190" s="73"/>
      <c r="AK190" s="73"/>
    </row>
    <row r="191" spans="1:37" s="70" customFormat="1" ht="13.9" customHeight="1" x14ac:dyDescent="0.25">
      <c r="A191" s="72" t="s">
        <v>245</v>
      </c>
      <c r="B191" t="s">
        <v>59</v>
      </c>
      <c r="C191" t="s">
        <v>60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  <c r="AF191" s="13">
        <v>0</v>
      </c>
      <c r="AG191" s="13">
        <v>0</v>
      </c>
      <c r="AJ191" s="73"/>
      <c r="AK191" s="73"/>
    </row>
    <row r="192" spans="1:37" s="70" customFormat="1" ht="13.9" customHeight="1" x14ac:dyDescent="0.25">
      <c r="A192" s="72" t="s">
        <v>246</v>
      </c>
      <c r="B192" t="s">
        <v>61</v>
      </c>
      <c r="C192" t="s">
        <v>62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J192" s="73"/>
      <c r="AK192" s="73"/>
    </row>
    <row r="193" spans="1:37" s="70" customFormat="1" ht="13.9" customHeight="1" x14ac:dyDescent="0.25">
      <c r="A193" s="72" t="s">
        <v>247</v>
      </c>
      <c r="B193" t="s">
        <v>63</v>
      </c>
      <c r="C193" t="s">
        <v>64</v>
      </c>
      <c r="D193" s="13">
        <v>3</v>
      </c>
      <c r="E193" s="13">
        <v>1200000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3</v>
      </c>
      <c r="AG193" s="13">
        <v>1200000</v>
      </c>
      <c r="AJ193" s="73"/>
      <c r="AK193" s="73"/>
    </row>
    <row r="194" spans="1:37" s="70" customFormat="1" ht="13.9" customHeight="1" x14ac:dyDescent="0.25">
      <c r="A194" s="72" t="s">
        <v>248</v>
      </c>
      <c r="B194" t="s">
        <v>65</v>
      </c>
      <c r="C194" t="s">
        <v>66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J194" s="73"/>
      <c r="AK194" s="73"/>
    </row>
    <row r="195" spans="1:37" s="70" customFormat="1" ht="13.9" customHeight="1" x14ac:dyDescent="0.25">
      <c r="A195" s="72" t="s">
        <v>249</v>
      </c>
      <c r="B195" t="s">
        <v>67</v>
      </c>
      <c r="C195" t="s">
        <v>68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  <c r="AF195" s="13">
        <v>0</v>
      </c>
      <c r="AG195" s="13">
        <v>0</v>
      </c>
      <c r="AJ195" s="73"/>
      <c r="AK195" s="73"/>
    </row>
    <row r="196" spans="1:37" s="70" customFormat="1" ht="13.9" customHeight="1" x14ac:dyDescent="0.25">
      <c r="A196" s="72" t="s">
        <v>250</v>
      </c>
      <c r="B196" t="s">
        <v>69</v>
      </c>
      <c r="C196" t="s">
        <v>70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J196" s="73"/>
      <c r="AK196" s="73"/>
    </row>
    <row r="197" spans="1:37" s="70" customFormat="1" ht="13.9" customHeight="1" x14ac:dyDescent="0.25">
      <c r="A197" s="72" t="s">
        <v>251</v>
      </c>
      <c r="B197" t="s">
        <v>71</v>
      </c>
      <c r="C197" t="s">
        <v>72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J197" s="73"/>
      <c r="AK197" s="73"/>
    </row>
    <row r="198" spans="1:37" s="70" customFormat="1" ht="13.9" customHeight="1" x14ac:dyDescent="0.25">
      <c r="A198" s="72" t="s">
        <v>252</v>
      </c>
      <c r="B198" t="s">
        <v>73</v>
      </c>
      <c r="C198" t="s">
        <v>74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J198" s="73"/>
      <c r="AK198" s="73"/>
    </row>
    <row r="199" spans="1:37" s="70" customFormat="1" ht="13.9" customHeight="1" x14ac:dyDescent="0.25">
      <c r="A199" s="72" t="s">
        <v>253</v>
      </c>
      <c r="B199" t="s">
        <v>75</v>
      </c>
      <c r="C199" t="s">
        <v>76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J199" s="73"/>
      <c r="AK199" s="73"/>
    </row>
    <row r="200" spans="1:37" s="70" customFormat="1" ht="13.9" customHeight="1" x14ac:dyDescent="0.25">
      <c r="A200" s="72" t="s">
        <v>254</v>
      </c>
      <c r="B200" t="s">
        <v>77</v>
      </c>
      <c r="C200" t="s">
        <v>78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  <c r="AF200" s="13">
        <v>0</v>
      </c>
      <c r="AG200" s="13">
        <v>0</v>
      </c>
      <c r="AJ200" s="73"/>
      <c r="AK200" s="73"/>
    </row>
    <row r="201" spans="1:37" s="70" customFormat="1" x14ac:dyDescent="0.25">
      <c r="A201" s="72" t="s">
        <v>255</v>
      </c>
      <c r="B201" t="s">
        <v>79</v>
      </c>
      <c r="C201" t="s">
        <v>80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J201" s="73"/>
      <c r="AK201" s="73"/>
    </row>
    <row r="202" spans="1:37" s="70" customFormat="1" x14ac:dyDescent="0.25">
      <c r="A202" s="72" t="s">
        <v>256</v>
      </c>
      <c r="B202" t="s">
        <v>81</v>
      </c>
      <c r="C202" t="s">
        <v>82</v>
      </c>
      <c r="D202" s="13">
        <v>100</v>
      </c>
      <c r="E202" s="13">
        <v>37200000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179</v>
      </c>
      <c r="O202" s="13">
        <v>27507990</v>
      </c>
      <c r="P202" s="13">
        <v>0</v>
      </c>
      <c r="Q202" s="13">
        <v>0</v>
      </c>
      <c r="R202" s="13">
        <v>179</v>
      </c>
      <c r="S202" s="13">
        <v>27507990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279</v>
      </c>
      <c r="AG202" s="13">
        <v>64707990</v>
      </c>
      <c r="AJ202" s="73"/>
      <c r="AK202" s="73"/>
    </row>
    <row r="203" spans="1:37" s="74" customFormat="1" ht="13.9" customHeight="1" x14ac:dyDescent="0.25">
      <c r="A203" s="72" t="s">
        <v>257</v>
      </c>
      <c r="B203" t="s">
        <v>83</v>
      </c>
      <c r="C203" t="s">
        <v>84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  <c r="AF203" s="13">
        <v>0</v>
      </c>
      <c r="AG203" s="13">
        <v>0</v>
      </c>
      <c r="AJ203" s="73"/>
      <c r="AK203" s="73"/>
    </row>
    <row r="204" spans="1:37" s="74" customFormat="1" x14ac:dyDescent="0.25">
      <c r="A204" s="72" t="s">
        <v>258</v>
      </c>
      <c r="B204" t="s">
        <v>85</v>
      </c>
      <c r="C204" t="s">
        <v>86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J204" s="73"/>
      <c r="AK204" s="73"/>
    </row>
    <row r="205" spans="1:37" s="70" customFormat="1" x14ac:dyDescent="0.25">
      <c r="A205" s="72" t="s">
        <v>259</v>
      </c>
      <c r="B205" t="s">
        <v>87</v>
      </c>
      <c r="C205" t="s">
        <v>88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J205" s="73"/>
      <c r="AK205" s="73"/>
    </row>
    <row r="206" spans="1:37" s="70" customFormat="1" x14ac:dyDescent="0.25">
      <c r="A206" s="72" t="s">
        <v>260</v>
      </c>
      <c r="B206" t="s">
        <v>89</v>
      </c>
      <c r="C206" t="s">
        <v>90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J206" s="73"/>
      <c r="AK206" s="73"/>
    </row>
    <row r="207" spans="1:37" s="70" customFormat="1" x14ac:dyDescent="0.25">
      <c r="A207" s="72" t="s">
        <v>261</v>
      </c>
      <c r="B207" t="s">
        <v>91</v>
      </c>
      <c r="C207" t="s">
        <v>92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J207" s="73"/>
      <c r="AK207" s="73"/>
    </row>
    <row r="208" spans="1:37" s="70" customFormat="1" x14ac:dyDescent="0.25">
      <c r="A208" s="72" t="s">
        <v>262</v>
      </c>
      <c r="B208" t="s">
        <v>93</v>
      </c>
      <c r="C208" t="s">
        <v>94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J208" s="73"/>
      <c r="AK208" s="73"/>
    </row>
    <row r="209" spans="1:37" s="70" customFormat="1" x14ac:dyDescent="0.25">
      <c r="A209" s="72" t="s">
        <v>263</v>
      </c>
      <c r="B209" t="s">
        <v>95</v>
      </c>
      <c r="C209" t="s">
        <v>96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J209" s="73"/>
      <c r="AK209" s="73"/>
    </row>
    <row r="210" spans="1:37" s="70" customFormat="1" x14ac:dyDescent="0.25">
      <c r="A210" s="72" t="s">
        <v>264</v>
      </c>
      <c r="B210" t="s">
        <v>97</v>
      </c>
      <c r="C210" t="s">
        <v>98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J210" s="73"/>
      <c r="AK210" s="73"/>
    </row>
    <row r="211" spans="1:37" s="70" customFormat="1" x14ac:dyDescent="0.25">
      <c r="A211" s="72" t="s">
        <v>265</v>
      </c>
      <c r="B211" t="s">
        <v>99</v>
      </c>
      <c r="C211" t="s">
        <v>100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J211" s="73"/>
      <c r="AK211" s="73"/>
    </row>
    <row r="212" spans="1:37" s="70" customFormat="1" x14ac:dyDescent="0.25">
      <c r="A212" s="72" t="s">
        <v>266</v>
      </c>
      <c r="B212" t="s">
        <v>101</v>
      </c>
      <c r="C212" t="s">
        <v>102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J212" s="73"/>
      <c r="AK212" s="73"/>
    </row>
    <row r="213" spans="1:37" s="70" customFormat="1" x14ac:dyDescent="0.25">
      <c r="A213" s="72" t="s">
        <v>267</v>
      </c>
      <c r="B213" t="s">
        <v>103</v>
      </c>
      <c r="C213" t="s">
        <v>104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J213" s="73"/>
      <c r="AK213" s="73"/>
    </row>
    <row r="214" spans="1:37" s="70" customFormat="1" x14ac:dyDescent="0.25">
      <c r="A214" s="72" t="s">
        <v>268</v>
      </c>
      <c r="B214" t="s">
        <v>105</v>
      </c>
      <c r="C214" t="s">
        <v>106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J214" s="73"/>
      <c r="AK214" s="73"/>
    </row>
    <row r="215" spans="1:37" s="70" customFormat="1" x14ac:dyDescent="0.25">
      <c r="A215" s="72" t="s">
        <v>269</v>
      </c>
      <c r="B215" t="s">
        <v>107</v>
      </c>
      <c r="C215" t="s">
        <v>108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J215" s="73"/>
      <c r="AK215" s="73"/>
    </row>
    <row r="216" spans="1:37" s="70" customFormat="1" x14ac:dyDescent="0.25">
      <c r="A216" s="72" t="s">
        <v>270</v>
      </c>
      <c r="B216" t="s">
        <v>109</v>
      </c>
      <c r="C216" t="s">
        <v>110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J216" s="73"/>
      <c r="AK216" s="73"/>
    </row>
    <row r="217" spans="1:37" s="70" customFormat="1" x14ac:dyDescent="0.25">
      <c r="A217" s="72" t="s">
        <v>271</v>
      </c>
      <c r="B217" t="s">
        <v>111</v>
      </c>
      <c r="C217" t="s">
        <v>112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J217" s="73"/>
      <c r="AK217" s="73"/>
    </row>
    <row r="218" spans="1:37" s="70" customFormat="1" x14ac:dyDescent="0.25">
      <c r="A218" s="75"/>
      <c r="B218" s="76"/>
      <c r="C218" s="77"/>
      <c r="D218" s="78"/>
      <c r="E218" s="79"/>
      <c r="F218" s="79"/>
      <c r="G218" s="79"/>
      <c r="H218" s="78"/>
      <c r="I218" s="79"/>
      <c r="J218" s="78"/>
      <c r="K218" s="79"/>
      <c r="L218" s="78"/>
      <c r="M218" s="79"/>
      <c r="N218" s="78"/>
      <c r="O218" s="79"/>
      <c r="P218" s="78"/>
      <c r="Q218" s="79"/>
      <c r="R218" s="78"/>
      <c r="S218" s="79"/>
      <c r="T218" s="78"/>
      <c r="U218" s="79"/>
      <c r="V218" s="78"/>
      <c r="W218" s="79"/>
      <c r="X218" s="78"/>
      <c r="Y218" s="79"/>
      <c r="Z218" s="79"/>
      <c r="AA218" s="79"/>
      <c r="AB218" s="78"/>
      <c r="AC218" s="79"/>
      <c r="AD218" s="78"/>
      <c r="AE218" s="79"/>
      <c r="AF218" s="78"/>
      <c r="AG218" s="79"/>
    </row>
    <row r="219" spans="1:37" s="70" customFormat="1" ht="6" customHeight="1" x14ac:dyDescent="0.25">
      <c r="A219" s="80"/>
      <c r="B219" s="81"/>
      <c r="C219" s="82"/>
      <c r="D219" s="83"/>
      <c r="E219" s="84"/>
      <c r="F219" s="84"/>
      <c r="G219" s="84"/>
      <c r="H219" s="85"/>
      <c r="I219" s="84"/>
      <c r="J219" s="85"/>
      <c r="K219" s="84"/>
      <c r="L219" s="85"/>
      <c r="M219" s="84"/>
      <c r="N219" s="85"/>
      <c r="O219" s="84"/>
      <c r="P219" s="85"/>
      <c r="Q219" s="84"/>
      <c r="R219" s="85"/>
      <c r="S219" s="84"/>
      <c r="T219" s="85"/>
      <c r="U219" s="84"/>
      <c r="V219" s="85"/>
      <c r="W219" s="84"/>
      <c r="X219" s="85"/>
      <c r="Y219" s="84"/>
      <c r="Z219" s="84"/>
      <c r="AA219" s="84"/>
      <c r="AB219" s="85"/>
      <c r="AC219" s="84"/>
      <c r="AD219" s="85"/>
      <c r="AE219" s="84"/>
      <c r="AF219" s="85"/>
      <c r="AG219" s="84"/>
    </row>
    <row r="220" spans="1:37" s="70" customFormat="1" x14ac:dyDescent="0.25">
      <c r="A220" s="86" t="s">
        <v>141</v>
      </c>
      <c r="B220" s="87"/>
      <c r="C220" s="88"/>
      <c r="D220" s="89">
        <f>SUM(D184:D219)</f>
        <v>6883</v>
      </c>
      <c r="E220" s="90">
        <f t="shared" ref="E220:AG220" si="4">SUM(E184:E219)</f>
        <v>704475657</v>
      </c>
      <c r="F220" s="90"/>
      <c r="G220" s="90"/>
      <c r="H220" s="89">
        <f t="shared" si="4"/>
        <v>0</v>
      </c>
      <c r="I220" s="90">
        <f t="shared" si="4"/>
        <v>0</v>
      </c>
      <c r="J220" s="89">
        <f t="shared" si="4"/>
        <v>0</v>
      </c>
      <c r="K220" s="90">
        <f t="shared" si="4"/>
        <v>0</v>
      </c>
      <c r="L220" s="89">
        <f t="shared" si="4"/>
        <v>0</v>
      </c>
      <c r="M220" s="90">
        <f t="shared" si="4"/>
        <v>0</v>
      </c>
      <c r="N220" s="89">
        <f t="shared" si="4"/>
        <v>931</v>
      </c>
      <c r="O220" s="90">
        <f t="shared" si="4"/>
        <v>148697990</v>
      </c>
      <c r="P220" s="89">
        <f t="shared" si="4"/>
        <v>0</v>
      </c>
      <c r="Q220" s="90">
        <f t="shared" si="4"/>
        <v>0</v>
      </c>
      <c r="R220" s="89">
        <f t="shared" si="4"/>
        <v>931</v>
      </c>
      <c r="S220" s="90">
        <f t="shared" si="4"/>
        <v>148697990</v>
      </c>
      <c r="T220" s="89">
        <f t="shared" si="4"/>
        <v>0</v>
      </c>
      <c r="U220" s="90">
        <f t="shared" si="4"/>
        <v>0</v>
      </c>
      <c r="V220" s="89">
        <f t="shared" si="4"/>
        <v>0</v>
      </c>
      <c r="W220" s="90">
        <f t="shared" si="4"/>
        <v>0</v>
      </c>
      <c r="X220" s="89">
        <f t="shared" si="4"/>
        <v>0</v>
      </c>
      <c r="Y220" s="90">
        <f t="shared" si="4"/>
        <v>0</v>
      </c>
      <c r="Z220" s="90"/>
      <c r="AA220" s="90"/>
      <c r="AB220" s="89">
        <f t="shared" si="4"/>
        <v>52</v>
      </c>
      <c r="AC220" s="90">
        <f t="shared" si="4"/>
        <v>16190000</v>
      </c>
      <c r="AD220" s="89">
        <f t="shared" si="4"/>
        <v>52</v>
      </c>
      <c r="AE220" s="90">
        <f t="shared" si="4"/>
        <v>16190000</v>
      </c>
      <c r="AF220" s="89">
        <f t="shared" si="4"/>
        <v>7762</v>
      </c>
      <c r="AG220" s="90">
        <f t="shared" si="4"/>
        <v>836983647</v>
      </c>
    </row>
    <row r="224" spans="1:37" x14ac:dyDescent="0.25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</row>
    <row r="225" spans="1:43" x14ac:dyDescent="0.25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</row>
    <row r="226" spans="1:43" ht="15.75" customHeight="1" x14ac:dyDescent="0.25">
      <c r="A226" s="188" t="s">
        <v>0</v>
      </c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"/>
      <c r="AK226" s="1"/>
      <c r="AL226" s="1"/>
    </row>
    <row r="227" spans="1:43" ht="15.75" x14ac:dyDescent="0.25">
      <c r="A227" s="189" t="s">
        <v>272</v>
      </c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2"/>
      <c r="AK227" s="2"/>
      <c r="AL227" s="2"/>
    </row>
    <row r="228" spans="1:43" x14ac:dyDescent="0.25">
      <c r="C228" t="s">
        <v>2</v>
      </c>
      <c r="D228" s="3" t="s">
        <v>3</v>
      </c>
    </row>
    <row r="229" spans="1:43" x14ac:dyDescent="0.25">
      <c r="C229" t="s">
        <v>4</v>
      </c>
      <c r="D229" s="3" t="s">
        <v>5</v>
      </c>
      <c r="U229" s="4"/>
    </row>
    <row r="230" spans="1:43" x14ac:dyDescent="0.25">
      <c r="C230" t="s">
        <v>6</v>
      </c>
      <c r="D230" s="3" t="str">
        <f>D229</f>
        <v xml:space="preserve">: DINAS  KEPEMUDAAN,  OLAH  RAGA  DAN  PARIWISATA </v>
      </c>
      <c r="U230" s="5"/>
      <c r="Y230" s="4"/>
    </row>
    <row r="231" spans="1:43" x14ac:dyDescent="0.25">
      <c r="C231" t="s">
        <v>7</v>
      </c>
      <c r="D231" s="3" t="str">
        <f>D230</f>
        <v xml:space="preserve">: DINAS  KEPEMUDAAN,  OLAH  RAGA  DAN  PARIWISATA </v>
      </c>
      <c r="G231" s="6"/>
      <c r="U231" s="6"/>
      <c r="Y231" s="6"/>
      <c r="AA231" s="6"/>
      <c r="AG231" s="6"/>
    </row>
    <row r="232" spans="1:43" ht="7.5" customHeight="1" x14ac:dyDescent="0.25"/>
    <row r="233" spans="1:43" ht="18.75" customHeight="1" x14ac:dyDescent="0.25">
      <c r="A233" s="163" t="s">
        <v>8</v>
      </c>
      <c r="B233" s="172" t="s">
        <v>9</v>
      </c>
      <c r="C233" s="173"/>
      <c r="D233" s="172" t="s">
        <v>10</v>
      </c>
      <c r="E233" s="173"/>
      <c r="F233" s="176" t="s">
        <v>11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8"/>
      <c r="V233" s="171" t="s">
        <v>12</v>
      </c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2" t="s">
        <v>13</v>
      </c>
      <c r="AI233" s="173"/>
    </row>
    <row r="234" spans="1:43" ht="14.25" customHeight="1" x14ac:dyDescent="0.25">
      <c r="A234" s="164"/>
      <c r="B234" s="174"/>
      <c r="C234" s="175"/>
      <c r="D234" s="169"/>
      <c r="E234" s="170"/>
      <c r="F234" s="163" t="s">
        <v>14</v>
      </c>
      <c r="G234" s="171" t="s">
        <v>15</v>
      </c>
      <c r="H234" s="163" t="s">
        <v>14</v>
      </c>
      <c r="I234" s="171" t="s">
        <v>16</v>
      </c>
      <c r="J234" s="163" t="s">
        <v>14</v>
      </c>
      <c r="K234" s="171" t="s">
        <v>17</v>
      </c>
      <c r="L234" s="163" t="s">
        <v>14</v>
      </c>
      <c r="M234" s="171" t="s">
        <v>18</v>
      </c>
      <c r="N234" s="160" t="s">
        <v>19</v>
      </c>
      <c r="O234" s="160"/>
      <c r="P234" s="160"/>
      <c r="Q234" s="160"/>
      <c r="R234" s="163" t="s">
        <v>14</v>
      </c>
      <c r="S234" s="171" t="s">
        <v>20</v>
      </c>
      <c r="T234" s="163" t="s">
        <v>14</v>
      </c>
      <c r="U234" s="166" t="s">
        <v>21</v>
      </c>
      <c r="V234" s="163" t="s">
        <v>14</v>
      </c>
      <c r="W234" s="171" t="s">
        <v>22</v>
      </c>
      <c r="X234" s="163" t="s">
        <v>14</v>
      </c>
      <c r="Y234" s="171" t="s">
        <v>23</v>
      </c>
      <c r="Z234" s="160" t="s">
        <v>19</v>
      </c>
      <c r="AA234" s="160"/>
      <c r="AB234" s="160"/>
      <c r="AC234" s="160"/>
      <c r="AD234" s="163" t="s">
        <v>14</v>
      </c>
      <c r="AE234" s="171" t="s">
        <v>20</v>
      </c>
      <c r="AF234" s="163" t="s">
        <v>14</v>
      </c>
      <c r="AG234" s="166" t="s">
        <v>24</v>
      </c>
      <c r="AH234" s="169" t="s">
        <v>25</v>
      </c>
      <c r="AI234" s="170"/>
    </row>
    <row r="235" spans="1:43" x14ac:dyDescent="0.25">
      <c r="A235" s="164"/>
      <c r="B235" s="174"/>
      <c r="C235" s="175"/>
      <c r="D235" s="163" t="s">
        <v>14</v>
      </c>
      <c r="E235" s="166" t="s">
        <v>26</v>
      </c>
      <c r="F235" s="164"/>
      <c r="G235" s="171"/>
      <c r="H235" s="164"/>
      <c r="I235" s="171"/>
      <c r="J235" s="164"/>
      <c r="K235" s="171"/>
      <c r="L235" s="164"/>
      <c r="M235" s="171"/>
      <c r="N235" s="171" t="s">
        <v>14</v>
      </c>
      <c r="O235" s="171" t="s">
        <v>27</v>
      </c>
      <c r="P235" s="171" t="s">
        <v>14</v>
      </c>
      <c r="Q235" s="171" t="s">
        <v>28</v>
      </c>
      <c r="R235" s="164"/>
      <c r="S235" s="171"/>
      <c r="T235" s="164"/>
      <c r="U235" s="167"/>
      <c r="V235" s="164"/>
      <c r="W235" s="171"/>
      <c r="X235" s="164"/>
      <c r="Y235" s="171"/>
      <c r="Z235" s="171" t="s">
        <v>14</v>
      </c>
      <c r="AA235" s="171" t="s">
        <v>29</v>
      </c>
      <c r="AB235" s="171" t="s">
        <v>14</v>
      </c>
      <c r="AC235" s="171" t="s">
        <v>30</v>
      </c>
      <c r="AD235" s="164"/>
      <c r="AE235" s="171"/>
      <c r="AF235" s="164"/>
      <c r="AG235" s="167"/>
      <c r="AH235" s="163" t="s">
        <v>14</v>
      </c>
      <c r="AI235" s="166" t="s">
        <v>26</v>
      </c>
    </row>
    <row r="236" spans="1:43" x14ac:dyDescent="0.25">
      <c r="A236" s="164"/>
      <c r="B236" s="174"/>
      <c r="C236" s="175"/>
      <c r="D236" s="164"/>
      <c r="E236" s="167"/>
      <c r="F236" s="165"/>
      <c r="G236" s="171"/>
      <c r="H236" s="165"/>
      <c r="I236" s="171"/>
      <c r="J236" s="165"/>
      <c r="K236" s="171"/>
      <c r="L236" s="165"/>
      <c r="M236" s="171"/>
      <c r="N236" s="171"/>
      <c r="O236" s="171"/>
      <c r="P236" s="171"/>
      <c r="Q236" s="171"/>
      <c r="R236" s="165"/>
      <c r="S236" s="171"/>
      <c r="T236" s="164"/>
      <c r="U236" s="167"/>
      <c r="V236" s="165"/>
      <c r="W236" s="171"/>
      <c r="X236" s="165"/>
      <c r="Y236" s="171"/>
      <c r="Z236" s="171"/>
      <c r="AA236" s="171"/>
      <c r="AB236" s="171"/>
      <c r="AC236" s="171"/>
      <c r="AD236" s="165"/>
      <c r="AE236" s="171"/>
      <c r="AF236" s="164"/>
      <c r="AG236" s="167"/>
      <c r="AH236" s="164"/>
      <c r="AI236" s="167"/>
    </row>
    <row r="237" spans="1:43" x14ac:dyDescent="0.25">
      <c r="A237" s="165"/>
      <c r="B237" s="169"/>
      <c r="C237" s="170"/>
      <c r="D237" s="165"/>
      <c r="E237" s="168"/>
      <c r="F237" s="161" t="s">
        <v>31</v>
      </c>
      <c r="G237" s="162"/>
      <c r="H237" s="161" t="s">
        <v>32</v>
      </c>
      <c r="I237" s="162"/>
      <c r="J237" s="161" t="s">
        <v>33</v>
      </c>
      <c r="K237" s="162"/>
      <c r="L237" s="161" t="s">
        <v>34</v>
      </c>
      <c r="M237" s="162"/>
      <c r="N237" s="161" t="s">
        <v>35</v>
      </c>
      <c r="O237" s="162"/>
      <c r="P237" s="161" t="s">
        <v>36</v>
      </c>
      <c r="Q237" s="162"/>
      <c r="R237" s="161" t="s">
        <v>37</v>
      </c>
      <c r="S237" s="162"/>
      <c r="T237" s="165"/>
      <c r="U237" s="168"/>
      <c r="V237" s="161" t="s">
        <v>38</v>
      </c>
      <c r="W237" s="162"/>
      <c r="X237" s="161" t="s">
        <v>39</v>
      </c>
      <c r="Y237" s="162"/>
      <c r="Z237" s="161" t="s">
        <v>40</v>
      </c>
      <c r="AA237" s="162"/>
      <c r="AB237" s="161" t="s">
        <v>41</v>
      </c>
      <c r="AC237" s="162"/>
      <c r="AD237" s="161" t="s">
        <v>42</v>
      </c>
      <c r="AE237" s="162"/>
      <c r="AF237" s="165"/>
      <c r="AG237" s="168"/>
      <c r="AH237" s="165"/>
      <c r="AI237" s="168"/>
    </row>
    <row r="238" spans="1:43" x14ac:dyDescent="0.25">
      <c r="A238" s="9">
        <v>1</v>
      </c>
      <c r="B238" s="161">
        <v>2</v>
      </c>
      <c r="C238" s="162"/>
      <c r="D238" s="160">
        <v>3</v>
      </c>
      <c r="E238" s="160"/>
      <c r="F238" s="160">
        <v>4</v>
      </c>
      <c r="G238" s="160"/>
      <c r="H238" s="160">
        <v>5</v>
      </c>
      <c r="I238" s="160"/>
      <c r="J238" s="160">
        <v>8</v>
      </c>
      <c r="K238" s="160"/>
      <c r="L238" s="160">
        <v>9</v>
      </c>
      <c r="M238" s="160"/>
      <c r="N238" s="160">
        <v>10</v>
      </c>
      <c r="O238" s="160"/>
      <c r="P238" s="160">
        <v>11</v>
      </c>
      <c r="Q238" s="160"/>
      <c r="R238" s="160">
        <v>12</v>
      </c>
      <c r="S238" s="160"/>
      <c r="T238" s="160">
        <v>13</v>
      </c>
      <c r="U238" s="160"/>
      <c r="V238" s="160">
        <v>14</v>
      </c>
      <c r="W238" s="160"/>
      <c r="X238" s="160">
        <v>15</v>
      </c>
      <c r="Y238" s="160"/>
      <c r="Z238" s="160">
        <v>16</v>
      </c>
      <c r="AA238" s="160"/>
      <c r="AB238" s="160">
        <v>17</v>
      </c>
      <c r="AC238" s="160"/>
      <c r="AD238" s="160">
        <v>18</v>
      </c>
      <c r="AE238" s="160"/>
      <c r="AF238" s="160">
        <v>19</v>
      </c>
      <c r="AG238" s="160"/>
      <c r="AH238" s="160">
        <v>20</v>
      </c>
      <c r="AI238" s="160"/>
    </row>
    <row r="239" spans="1:43" x14ac:dyDescent="0.25">
      <c r="A239" s="10">
        <v>1</v>
      </c>
      <c r="B239" s="11" t="s">
        <v>273</v>
      </c>
      <c r="C239" s="12" t="s">
        <v>274</v>
      </c>
      <c r="D239" s="13">
        <v>10</v>
      </c>
      <c r="E239" s="13">
        <v>56063564500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198670000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198670000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10</v>
      </c>
      <c r="AI239" s="13">
        <v>56262234500</v>
      </c>
      <c r="AJ239" s="4"/>
      <c r="AK239" s="6"/>
      <c r="AL239" s="6"/>
      <c r="AM239" s="6"/>
      <c r="AN239" s="6"/>
      <c r="AO239" s="4"/>
      <c r="AP239" s="4"/>
      <c r="AQ239" s="4"/>
    </row>
    <row r="240" spans="1:43" x14ac:dyDescent="0.25">
      <c r="A240" s="14">
        <v>2</v>
      </c>
      <c r="B240" s="15" t="s">
        <v>275</v>
      </c>
      <c r="C240" s="16" t="s">
        <v>276</v>
      </c>
      <c r="D240" s="13">
        <v>2</v>
      </c>
      <c r="E240" s="13">
        <v>4050622500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  <c r="AF240" s="13">
        <v>0</v>
      </c>
      <c r="AG240" s="13">
        <v>0</v>
      </c>
      <c r="AH240" s="13">
        <v>2</v>
      </c>
      <c r="AI240" s="13">
        <v>4050622500</v>
      </c>
      <c r="AJ240" s="4"/>
      <c r="AK240" s="6"/>
      <c r="AL240" s="6"/>
      <c r="AM240" s="6"/>
      <c r="AN240" s="6"/>
      <c r="AO240" s="4"/>
      <c r="AP240" s="4"/>
      <c r="AQ240" s="4"/>
    </row>
    <row r="241" spans="1:43" x14ac:dyDescent="0.25">
      <c r="A241" s="14">
        <v>3</v>
      </c>
      <c r="B241" s="15" t="s">
        <v>277</v>
      </c>
      <c r="C241" s="16" t="s">
        <v>278</v>
      </c>
      <c r="D241" s="13">
        <v>11</v>
      </c>
      <c r="E241" s="13">
        <v>11464344000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  <c r="AF241" s="13">
        <v>0</v>
      </c>
      <c r="AG241" s="13">
        <v>0</v>
      </c>
      <c r="AH241" s="13">
        <v>11</v>
      </c>
      <c r="AI241" s="13">
        <v>11464344000</v>
      </c>
      <c r="AJ241" s="4"/>
      <c r="AK241" s="6"/>
      <c r="AL241" s="6"/>
      <c r="AM241" s="6"/>
      <c r="AN241" s="6"/>
      <c r="AO241" s="4"/>
      <c r="AP241" s="4"/>
      <c r="AQ241" s="4"/>
    </row>
    <row r="242" spans="1:43" x14ac:dyDescent="0.25">
      <c r="A242" s="14">
        <v>4</v>
      </c>
      <c r="B242" s="15" t="s">
        <v>279</v>
      </c>
      <c r="C242" s="16" t="s">
        <v>280</v>
      </c>
      <c r="D242" s="13">
        <v>2</v>
      </c>
      <c r="E242" s="13">
        <v>15000000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  <c r="AH242" s="13">
        <v>2</v>
      </c>
      <c r="AI242" s="13">
        <v>15000000</v>
      </c>
      <c r="AJ242" s="4"/>
      <c r="AK242" s="6"/>
      <c r="AL242" s="6"/>
      <c r="AM242" s="6"/>
      <c r="AN242" s="6"/>
      <c r="AO242" s="4"/>
      <c r="AP242" s="4"/>
      <c r="AQ242" s="4"/>
    </row>
    <row r="243" spans="1:43" x14ac:dyDescent="0.25">
      <c r="A243" s="14">
        <v>5</v>
      </c>
      <c r="B243" s="15" t="s">
        <v>281</v>
      </c>
      <c r="C243" s="16" t="s">
        <v>282</v>
      </c>
      <c r="D243" s="13">
        <v>6</v>
      </c>
      <c r="E243" s="13">
        <v>1470216000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6</v>
      </c>
      <c r="AI243" s="13">
        <v>1470216000</v>
      </c>
      <c r="AJ243" s="4"/>
      <c r="AK243" s="6"/>
      <c r="AL243" s="6"/>
      <c r="AM243" s="6"/>
      <c r="AN243" s="6"/>
      <c r="AO243" s="4"/>
      <c r="AP243" s="4"/>
      <c r="AQ243" s="4"/>
    </row>
    <row r="244" spans="1:43" x14ac:dyDescent="0.25">
      <c r="A244" s="14">
        <v>6</v>
      </c>
      <c r="B244" s="15" t="s">
        <v>283</v>
      </c>
      <c r="C244" s="16" t="s">
        <v>284</v>
      </c>
      <c r="D244" s="13">
        <v>21</v>
      </c>
      <c r="E244" s="13">
        <v>1747529000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1</v>
      </c>
      <c r="AC244" s="13">
        <v>231000000</v>
      </c>
      <c r="AD244" s="13">
        <v>0</v>
      </c>
      <c r="AE244" s="13">
        <v>0</v>
      </c>
      <c r="AF244" s="13">
        <v>1</v>
      </c>
      <c r="AG244" s="13">
        <v>231000000</v>
      </c>
      <c r="AH244" s="13">
        <v>20</v>
      </c>
      <c r="AI244" s="13">
        <v>1516529000</v>
      </c>
      <c r="AJ244" s="4"/>
      <c r="AK244" s="6"/>
      <c r="AL244" s="6"/>
      <c r="AM244" s="6"/>
      <c r="AN244" s="6"/>
      <c r="AO244" s="4"/>
      <c r="AP244" s="4"/>
      <c r="AQ244" s="4"/>
    </row>
    <row r="245" spans="1:43" ht="15" customHeight="1" x14ac:dyDescent="0.25">
      <c r="A245" s="14">
        <v>7</v>
      </c>
      <c r="B245" s="15" t="s">
        <v>285</v>
      </c>
      <c r="C245" s="16" t="s">
        <v>286</v>
      </c>
      <c r="D245" s="13">
        <v>26</v>
      </c>
      <c r="E245" s="13">
        <v>3821227489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26</v>
      </c>
      <c r="AI245" s="13">
        <v>3821227489</v>
      </c>
      <c r="AJ245" s="4"/>
      <c r="AK245" s="6"/>
      <c r="AL245" s="6"/>
      <c r="AM245" s="6"/>
      <c r="AN245" s="6"/>
      <c r="AO245" s="4"/>
      <c r="AP245" s="4"/>
      <c r="AQ245" s="4"/>
    </row>
    <row r="246" spans="1:43" ht="15" customHeight="1" x14ac:dyDescent="0.25">
      <c r="A246" s="14">
        <v>8</v>
      </c>
      <c r="B246" s="15" t="s">
        <v>287</v>
      </c>
      <c r="C246" s="16" t="s">
        <v>288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4"/>
      <c r="AK246" s="6"/>
      <c r="AL246" s="6"/>
      <c r="AM246" s="6"/>
      <c r="AN246" s="6"/>
      <c r="AO246" s="4"/>
      <c r="AP246" s="4"/>
      <c r="AQ246" s="4"/>
    </row>
    <row r="247" spans="1:43" x14ac:dyDescent="0.25">
      <c r="A247" s="14">
        <v>9</v>
      </c>
      <c r="B247" s="15" t="s">
        <v>289</v>
      </c>
      <c r="C247" s="16" t="s">
        <v>290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4"/>
      <c r="AK247" s="6"/>
      <c r="AL247" s="6"/>
      <c r="AM247" s="6"/>
      <c r="AN247" s="6"/>
      <c r="AO247" s="4"/>
      <c r="AP247" s="4"/>
      <c r="AQ247" s="4"/>
    </row>
    <row r="248" spans="1:43" x14ac:dyDescent="0.25">
      <c r="A248" s="14">
        <v>10</v>
      </c>
      <c r="B248" s="15" t="s">
        <v>291</v>
      </c>
      <c r="C248" s="16" t="s">
        <v>292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13">
        <v>0</v>
      </c>
      <c r="AJ248" s="4"/>
      <c r="AK248" s="6"/>
      <c r="AL248" s="6"/>
      <c r="AM248" s="6"/>
      <c r="AN248" s="6"/>
      <c r="AO248" s="4"/>
      <c r="AP248" s="4"/>
      <c r="AQ248" s="4"/>
    </row>
    <row r="249" spans="1:43" x14ac:dyDescent="0.25">
      <c r="A249" s="14">
        <v>11</v>
      </c>
      <c r="B249" s="15" t="s">
        <v>293</v>
      </c>
      <c r="C249" s="16" t="s">
        <v>294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4"/>
      <c r="AK249" s="6"/>
      <c r="AL249" s="6"/>
      <c r="AM249" s="6"/>
      <c r="AN249" s="6"/>
      <c r="AO249" s="4"/>
      <c r="AP249" s="4"/>
      <c r="AQ249" s="4"/>
    </row>
    <row r="250" spans="1:43" x14ac:dyDescent="0.25">
      <c r="A250" s="14">
        <v>12</v>
      </c>
      <c r="B250" s="15" t="s">
        <v>295</v>
      </c>
      <c r="C250" s="16" t="s">
        <v>296</v>
      </c>
      <c r="D250" s="13">
        <v>7</v>
      </c>
      <c r="E250" s="13">
        <v>45300000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  <c r="AF250" s="13">
        <v>0</v>
      </c>
      <c r="AG250" s="13">
        <v>0</v>
      </c>
      <c r="AH250" s="13">
        <v>7</v>
      </c>
      <c r="AI250" s="13">
        <v>45300000</v>
      </c>
      <c r="AJ250" s="4"/>
      <c r="AK250" s="6"/>
      <c r="AL250" s="6"/>
      <c r="AM250" s="6"/>
      <c r="AN250" s="6"/>
      <c r="AO250" s="4"/>
      <c r="AP250" s="4"/>
      <c r="AQ250" s="4"/>
    </row>
    <row r="251" spans="1:43" x14ac:dyDescent="0.25">
      <c r="A251" s="14">
        <v>13</v>
      </c>
      <c r="B251" s="15" t="s">
        <v>297</v>
      </c>
      <c r="C251" s="16" t="s">
        <v>298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4"/>
      <c r="AK251" s="6"/>
      <c r="AL251" s="6"/>
      <c r="AM251" s="6"/>
      <c r="AN251" s="6"/>
      <c r="AO251" s="4"/>
      <c r="AP251" s="4"/>
      <c r="AQ251" s="4"/>
    </row>
    <row r="252" spans="1:43" ht="15" customHeight="1" x14ac:dyDescent="0.25">
      <c r="A252" s="14">
        <v>14</v>
      </c>
      <c r="B252" s="15" t="s">
        <v>299</v>
      </c>
      <c r="C252" s="16" t="s">
        <v>300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4"/>
      <c r="AK252" s="6"/>
      <c r="AL252" s="6"/>
      <c r="AM252" s="6"/>
      <c r="AN252" s="6"/>
      <c r="AO252" s="4"/>
      <c r="AP252" s="4"/>
      <c r="AQ252" s="4"/>
    </row>
    <row r="253" spans="1:43" x14ac:dyDescent="0.25">
      <c r="A253" s="14">
        <v>15</v>
      </c>
      <c r="B253" s="15" t="s">
        <v>301</v>
      </c>
      <c r="C253" s="16" t="s">
        <v>302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4"/>
      <c r="AK253" s="6"/>
      <c r="AL253" s="6"/>
      <c r="AM253" s="6"/>
      <c r="AN253" s="6"/>
      <c r="AO253" s="4"/>
      <c r="AP253" s="4"/>
      <c r="AQ253" s="4"/>
    </row>
    <row r="254" spans="1:43" x14ac:dyDescent="0.25">
      <c r="A254" s="14">
        <v>16</v>
      </c>
      <c r="B254" s="15" t="s">
        <v>303</v>
      </c>
      <c r="C254" s="16" t="s">
        <v>304</v>
      </c>
      <c r="D254" s="13">
        <v>180</v>
      </c>
      <c r="E254" s="13">
        <v>1050769711</v>
      </c>
      <c r="F254" s="13">
        <v>48</v>
      </c>
      <c r="G254" s="13">
        <v>140944000</v>
      </c>
      <c r="H254" s="13">
        <v>1</v>
      </c>
      <c r="I254" s="13">
        <v>73000000</v>
      </c>
      <c r="J254" s="13">
        <v>0</v>
      </c>
      <c r="K254" s="13">
        <v>0</v>
      </c>
      <c r="L254" s="13">
        <v>0</v>
      </c>
      <c r="M254" s="13">
        <v>0</v>
      </c>
      <c r="N254" s="13">
        <v>56</v>
      </c>
      <c r="O254" s="13">
        <v>194746540</v>
      </c>
      <c r="P254" s="13">
        <v>0</v>
      </c>
      <c r="Q254" s="13">
        <v>0</v>
      </c>
      <c r="R254" s="13">
        <v>0</v>
      </c>
      <c r="S254" s="13">
        <v>0</v>
      </c>
      <c r="T254" s="13">
        <v>105</v>
      </c>
      <c r="U254" s="13">
        <v>408690540</v>
      </c>
      <c r="V254" s="13">
        <v>0</v>
      </c>
      <c r="W254" s="13">
        <v>0</v>
      </c>
      <c r="X254" s="13">
        <v>0</v>
      </c>
      <c r="Y254" s="13">
        <v>0</v>
      </c>
      <c r="Z254" s="13">
        <v>10</v>
      </c>
      <c r="AA254" s="13">
        <v>29900000</v>
      </c>
      <c r="AB254" s="13">
        <v>1</v>
      </c>
      <c r="AC254" s="13">
        <v>73000000</v>
      </c>
      <c r="AD254" s="13">
        <v>1</v>
      </c>
      <c r="AE254" s="13">
        <v>11075000</v>
      </c>
      <c r="AF254" s="13">
        <v>12</v>
      </c>
      <c r="AG254" s="13">
        <v>113975000</v>
      </c>
      <c r="AH254" s="13">
        <v>273</v>
      </c>
      <c r="AI254" s="13">
        <v>1345485251</v>
      </c>
      <c r="AJ254" s="4"/>
      <c r="AK254" s="6"/>
      <c r="AL254" s="6"/>
      <c r="AM254" s="6"/>
      <c r="AN254" s="6"/>
      <c r="AO254" s="4"/>
      <c r="AP254" s="4"/>
      <c r="AQ254" s="4"/>
    </row>
    <row r="255" spans="1:43" x14ac:dyDescent="0.25">
      <c r="A255" s="14">
        <v>17</v>
      </c>
      <c r="B255" s="15" t="s">
        <v>305</v>
      </c>
      <c r="C255" s="16" t="s">
        <v>306</v>
      </c>
      <c r="D255" s="13">
        <v>1651</v>
      </c>
      <c r="E255" s="13">
        <v>7013090262</v>
      </c>
      <c r="F255" s="13">
        <v>322</v>
      </c>
      <c r="G255" s="13">
        <v>230410000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1741</v>
      </c>
      <c r="O255" s="13">
        <v>10782398494</v>
      </c>
      <c r="P255" s="13">
        <v>0</v>
      </c>
      <c r="Q255" s="13">
        <v>0</v>
      </c>
      <c r="R255" s="13">
        <v>0</v>
      </c>
      <c r="S255" s="13">
        <v>0</v>
      </c>
      <c r="T255" s="13">
        <v>2063</v>
      </c>
      <c r="U255" s="13">
        <v>11012808494</v>
      </c>
      <c r="V255" s="13">
        <v>702</v>
      </c>
      <c r="W255" s="13">
        <v>105300000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0</v>
      </c>
      <c r="AE255" s="13">
        <v>0</v>
      </c>
      <c r="AF255" s="13">
        <v>702</v>
      </c>
      <c r="AG255" s="13">
        <v>105300000</v>
      </c>
      <c r="AH255" s="13">
        <v>3012</v>
      </c>
      <c r="AI255" s="13">
        <v>17920598756</v>
      </c>
      <c r="AJ255" s="4"/>
      <c r="AK255" s="6"/>
      <c r="AL255" s="6"/>
      <c r="AM255" s="6"/>
      <c r="AN255" s="6"/>
      <c r="AO255" s="4"/>
      <c r="AP255" s="4"/>
      <c r="AQ255" s="4"/>
    </row>
    <row r="256" spans="1:43" x14ac:dyDescent="0.25">
      <c r="A256" s="14">
        <v>18</v>
      </c>
      <c r="B256" s="15" t="s">
        <v>307</v>
      </c>
      <c r="C256" s="16" t="s">
        <v>308</v>
      </c>
      <c r="D256" s="13">
        <v>53</v>
      </c>
      <c r="E256" s="13">
        <v>133759144</v>
      </c>
      <c r="F256" s="13">
        <v>139</v>
      </c>
      <c r="G256" s="13">
        <v>316944787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139</v>
      </c>
      <c r="U256" s="13">
        <v>316944787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  <c r="AF256" s="13">
        <v>0</v>
      </c>
      <c r="AG256" s="13">
        <v>0</v>
      </c>
      <c r="AH256" s="13">
        <v>192</v>
      </c>
      <c r="AI256" s="13">
        <v>450703931</v>
      </c>
      <c r="AJ256" s="4"/>
      <c r="AK256" s="6"/>
      <c r="AL256" s="6"/>
      <c r="AM256" s="6"/>
      <c r="AN256" s="6"/>
      <c r="AO256" s="4"/>
      <c r="AP256" s="4"/>
      <c r="AQ256" s="4"/>
    </row>
    <row r="257" spans="1:43" x14ac:dyDescent="0.25">
      <c r="A257" s="14">
        <v>19</v>
      </c>
      <c r="B257" s="15" t="s">
        <v>309</v>
      </c>
      <c r="C257" s="16" t="s">
        <v>310</v>
      </c>
      <c r="D257" s="13">
        <v>213</v>
      </c>
      <c r="E257" s="13">
        <v>1579793163</v>
      </c>
      <c r="F257" s="13">
        <v>224</v>
      </c>
      <c r="G257" s="13">
        <v>1138724494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224</v>
      </c>
      <c r="U257" s="13">
        <v>1138724494</v>
      </c>
      <c r="V257" s="13">
        <v>50</v>
      </c>
      <c r="W257" s="13">
        <v>15890000</v>
      </c>
      <c r="X257" s="13">
        <v>0</v>
      </c>
      <c r="Y257" s="13">
        <v>0</v>
      </c>
      <c r="Z257" s="13">
        <v>148</v>
      </c>
      <c r="AA257" s="13">
        <v>786307494</v>
      </c>
      <c r="AB257" s="13">
        <v>0</v>
      </c>
      <c r="AC257" s="13">
        <v>0</v>
      </c>
      <c r="AD257" s="13">
        <v>0</v>
      </c>
      <c r="AE257" s="13">
        <v>0</v>
      </c>
      <c r="AF257" s="13">
        <v>198</v>
      </c>
      <c r="AG257" s="13">
        <v>802197494</v>
      </c>
      <c r="AH257" s="13">
        <v>239</v>
      </c>
      <c r="AI257" s="13">
        <v>1916320163</v>
      </c>
      <c r="AJ257" s="4"/>
      <c r="AK257" s="6"/>
      <c r="AL257" s="6"/>
      <c r="AM257" s="6"/>
      <c r="AN257" s="6"/>
      <c r="AO257" s="4"/>
      <c r="AP257" s="4"/>
      <c r="AQ257" s="4"/>
    </row>
    <row r="258" spans="1:43" x14ac:dyDescent="0.25">
      <c r="A258" s="14">
        <v>20</v>
      </c>
      <c r="B258" s="15" t="s">
        <v>311</v>
      </c>
      <c r="C258" s="16" t="s">
        <v>312</v>
      </c>
      <c r="D258" s="13">
        <v>73</v>
      </c>
      <c r="E258" s="13">
        <v>301022015</v>
      </c>
      <c r="F258" s="13">
        <v>3</v>
      </c>
      <c r="G258" s="13">
        <v>53105500</v>
      </c>
      <c r="H258" s="13">
        <v>2</v>
      </c>
      <c r="I258" s="13">
        <v>5950000</v>
      </c>
      <c r="J258" s="13">
        <v>0</v>
      </c>
      <c r="K258" s="13">
        <v>0</v>
      </c>
      <c r="L258" s="13">
        <v>0</v>
      </c>
      <c r="M258" s="13">
        <v>0</v>
      </c>
      <c r="N258" s="13">
        <v>10</v>
      </c>
      <c r="O258" s="13">
        <v>29900000</v>
      </c>
      <c r="P258" s="13">
        <v>0</v>
      </c>
      <c r="Q258" s="13">
        <v>0</v>
      </c>
      <c r="R258" s="13">
        <v>0</v>
      </c>
      <c r="S258" s="13">
        <v>0</v>
      </c>
      <c r="T258" s="13">
        <v>15</v>
      </c>
      <c r="U258" s="13">
        <v>88955500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88</v>
      </c>
      <c r="AI258" s="13">
        <v>389977515</v>
      </c>
      <c r="AJ258" s="4"/>
      <c r="AK258" s="6"/>
      <c r="AL258" s="6"/>
      <c r="AM258" s="6"/>
      <c r="AN258" s="6"/>
      <c r="AO258" s="4"/>
      <c r="AP258" s="4"/>
      <c r="AQ258" s="4"/>
    </row>
    <row r="259" spans="1:43" x14ac:dyDescent="0.25">
      <c r="A259" s="14">
        <v>21</v>
      </c>
      <c r="B259" s="15" t="s">
        <v>313</v>
      </c>
      <c r="C259" s="16" t="s">
        <v>314</v>
      </c>
      <c r="D259" s="13">
        <v>2</v>
      </c>
      <c r="E259" s="13">
        <v>46530000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>
        <v>0</v>
      </c>
      <c r="AG259" s="13">
        <v>0</v>
      </c>
      <c r="AH259" s="13">
        <v>2</v>
      </c>
      <c r="AI259" s="13">
        <v>46530000</v>
      </c>
      <c r="AJ259" s="4"/>
      <c r="AK259" s="6"/>
      <c r="AL259" s="6"/>
      <c r="AM259" s="6"/>
      <c r="AN259" s="6"/>
      <c r="AO259" s="4"/>
      <c r="AP259" s="4"/>
      <c r="AQ259" s="4"/>
    </row>
    <row r="260" spans="1:43" x14ac:dyDescent="0.25">
      <c r="A260" s="14">
        <v>22</v>
      </c>
      <c r="B260" s="15" t="s">
        <v>315</v>
      </c>
      <c r="C260" s="16" t="s">
        <v>316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4"/>
      <c r="AK260" s="6"/>
      <c r="AL260" s="6"/>
      <c r="AM260" s="6"/>
      <c r="AN260" s="6"/>
      <c r="AO260" s="4"/>
      <c r="AP260" s="4"/>
      <c r="AQ260" s="4"/>
    </row>
    <row r="261" spans="1:43" x14ac:dyDescent="0.25">
      <c r="A261" s="14">
        <v>23</v>
      </c>
      <c r="B261" s="15" t="s">
        <v>317</v>
      </c>
      <c r="C261" s="16" t="s">
        <v>318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4"/>
      <c r="AK261" s="6"/>
      <c r="AL261" s="6"/>
      <c r="AM261" s="6"/>
      <c r="AN261" s="6"/>
      <c r="AO261" s="4"/>
      <c r="AP261" s="4"/>
      <c r="AQ261" s="4"/>
    </row>
    <row r="262" spans="1:43" x14ac:dyDescent="0.25">
      <c r="A262" s="14">
        <v>24</v>
      </c>
      <c r="B262" s="15" t="s">
        <v>319</v>
      </c>
      <c r="C262" s="16" t="s">
        <v>320</v>
      </c>
      <c r="D262" s="13">
        <v>0</v>
      </c>
      <c r="E262" s="13">
        <v>0</v>
      </c>
      <c r="F262" s="13">
        <v>0</v>
      </c>
      <c r="G262" s="13">
        <v>0</v>
      </c>
      <c r="H262" s="13">
        <v>1</v>
      </c>
      <c r="I262" s="13">
        <v>9600000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1</v>
      </c>
      <c r="U262" s="13">
        <v>9600000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1</v>
      </c>
      <c r="AI262" s="13">
        <v>9600000</v>
      </c>
      <c r="AJ262" s="4"/>
      <c r="AK262" s="6"/>
      <c r="AL262" s="6"/>
      <c r="AM262" s="6"/>
      <c r="AO262" s="4"/>
      <c r="AP262" s="4"/>
      <c r="AQ262" s="4"/>
    </row>
    <row r="263" spans="1:43" x14ac:dyDescent="0.25">
      <c r="A263" s="14">
        <v>25</v>
      </c>
      <c r="B263" s="15" t="s">
        <v>321</v>
      </c>
      <c r="C263" s="16" t="s">
        <v>322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4"/>
      <c r="AK263" s="6"/>
      <c r="AL263" s="6"/>
      <c r="AM263" s="6"/>
      <c r="AO263" s="4"/>
      <c r="AP263" s="4"/>
      <c r="AQ263" s="4"/>
    </row>
    <row r="264" spans="1:43" x14ac:dyDescent="0.25">
      <c r="A264" s="14">
        <v>26</v>
      </c>
      <c r="B264" s="15" t="s">
        <v>323</v>
      </c>
      <c r="C264" s="16" t="s">
        <v>324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4"/>
      <c r="AK264" s="6"/>
      <c r="AL264" s="6"/>
      <c r="AM264" s="6"/>
      <c r="AO264" s="4"/>
      <c r="AP264" s="4"/>
      <c r="AQ264" s="4"/>
    </row>
    <row r="265" spans="1:43" x14ac:dyDescent="0.25">
      <c r="A265" s="14">
        <v>27</v>
      </c>
      <c r="B265" s="15" t="s">
        <v>325</v>
      </c>
      <c r="C265" s="16" t="s">
        <v>326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4"/>
      <c r="AK265" s="4"/>
      <c r="AL265" s="6"/>
      <c r="AM265" s="6"/>
      <c r="AO265" s="4"/>
      <c r="AP265" s="4"/>
      <c r="AQ265" s="4"/>
    </row>
    <row r="266" spans="1:43" x14ac:dyDescent="0.25">
      <c r="A266" s="14">
        <v>28</v>
      </c>
      <c r="B266" s="15" t="s">
        <v>327</v>
      </c>
      <c r="C266" s="16" t="s">
        <v>328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4"/>
      <c r="AK266" s="4"/>
      <c r="AL266" s="6"/>
      <c r="AM266" s="6"/>
      <c r="AO266" s="4"/>
      <c r="AP266" s="4"/>
      <c r="AQ266" s="4"/>
    </row>
    <row r="267" spans="1:43" x14ac:dyDescent="0.25">
      <c r="A267" s="14">
        <v>29</v>
      </c>
      <c r="B267" s="15" t="s">
        <v>329</v>
      </c>
      <c r="C267" s="16" t="s">
        <v>330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4"/>
      <c r="AK267" s="4"/>
      <c r="AL267" s="6"/>
      <c r="AM267" s="6"/>
      <c r="AO267" s="4"/>
      <c r="AP267" s="4"/>
      <c r="AQ267" s="4"/>
    </row>
    <row r="268" spans="1:43" ht="15" customHeight="1" x14ac:dyDescent="0.25">
      <c r="A268" s="14">
        <v>30</v>
      </c>
      <c r="B268" s="15" t="s">
        <v>331</v>
      </c>
      <c r="C268" s="16" t="s">
        <v>332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4"/>
      <c r="AK268" s="4"/>
      <c r="AL268" s="6"/>
      <c r="AM268" s="6"/>
      <c r="AO268" s="4"/>
      <c r="AP268" s="4"/>
      <c r="AQ268" s="4"/>
    </row>
    <row r="269" spans="1:43" x14ac:dyDescent="0.25">
      <c r="A269" s="14">
        <v>31</v>
      </c>
      <c r="B269" s="15" t="s">
        <v>333</v>
      </c>
      <c r="C269" s="16" t="s">
        <v>334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4"/>
      <c r="AK269" s="4"/>
      <c r="AL269" s="6"/>
      <c r="AM269" s="6"/>
      <c r="AO269" s="4"/>
      <c r="AP269" s="4"/>
      <c r="AQ269" s="4"/>
    </row>
    <row r="270" spans="1:43" x14ac:dyDescent="0.25">
      <c r="A270" s="14">
        <v>32</v>
      </c>
      <c r="B270" s="15" t="s">
        <v>335</v>
      </c>
      <c r="C270" s="16" t="s">
        <v>336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4"/>
      <c r="AK270" s="4"/>
      <c r="AL270" s="6"/>
      <c r="AM270" s="6"/>
      <c r="AO270" s="4"/>
      <c r="AP270" s="4"/>
      <c r="AQ270" s="4"/>
    </row>
    <row r="271" spans="1:43" ht="15" customHeight="1" x14ac:dyDescent="0.25">
      <c r="A271" s="14">
        <v>33</v>
      </c>
      <c r="B271" s="15" t="s">
        <v>337</v>
      </c>
      <c r="C271" s="16" t="s">
        <v>338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4"/>
      <c r="AK271" s="4"/>
      <c r="AL271" s="6"/>
      <c r="AM271" s="6"/>
      <c r="AO271" s="4"/>
      <c r="AP271" s="4"/>
      <c r="AQ271" s="4"/>
    </row>
    <row r="272" spans="1:43" x14ac:dyDescent="0.25">
      <c r="A272" s="14">
        <v>34</v>
      </c>
      <c r="B272" s="15" t="s">
        <v>339</v>
      </c>
      <c r="C272" s="16" t="s">
        <v>340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13">
        <v>0</v>
      </c>
      <c r="AF272" s="13">
        <v>0</v>
      </c>
      <c r="AG272" s="13">
        <v>0</v>
      </c>
      <c r="AH272" s="13">
        <v>0</v>
      </c>
      <c r="AI272" s="13">
        <v>0</v>
      </c>
      <c r="AJ272" s="4"/>
      <c r="AK272" s="4"/>
      <c r="AL272" s="6"/>
      <c r="AM272" s="6"/>
      <c r="AO272" s="4"/>
      <c r="AP272" s="4"/>
      <c r="AQ272" s="4"/>
    </row>
    <row r="273" spans="1:43" x14ac:dyDescent="0.25">
      <c r="A273" s="14">
        <v>35</v>
      </c>
      <c r="B273" s="15" t="s">
        <v>341</v>
      </c>
      <c r="C273" s="16" t="s">
        <v>342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4"/>
      <c r="AK273" s="4"/>
      <c r="AL273" s="6"/>
      <c r="AM273" s="6"/>
      <c r="AO273" s="4"/>
      <c r="AP273" s="4"/>
      <c r="AQ273" s="4"/>
    </row>
    <row r="274" spans="1:43" x14ac:dyDescent="0.25">
      <c r="A274" s="14">
        <v>36</v>
      </c>
      <c r="B274" s="15" t="s">
        <v>343</v>
      </c>
      <c r="C274" s="16" t="s">
        <v>344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4"/>
      <c r="AK274" s="4"/>
      <c r="AL274" s="6"/>
      <c r="AM274" s="6"/>
      <c r="AO274" s="4"/>
      <c r="AP274" s="4"/>
      <c r="AQ274" s="4"/>
    </row>
    <row r="275" spans="1:43" x14ac:dyDescent="0.25">
      <c r="A275" s="14">
        <v>37</v>
      </c>
      <c r="B275" s="15" t="s">
        <v>345</v>
      </c>
      <c r="C275" s="16" t="s">
        <v>346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4"/>
      <c r="AK275" s="4"/>
      <c r="AL275" s="6"/>
      <c r="AM275" s="6"/>
      <c r="AO275" s="4"/>
      <c r="AP275" s="4"/>
      <c r="AQ275" s="4"/>
    </row>
    <row r="276" spans="1:43" x14ac:dyDescent="0.25">
      <c r="A276" s="14">
        <v>38</v>
      </c>
      <c r="B276" s="15" t="s">
        <v>347</v>
      </c>
      <c r="C276" s="16" t="s">
        <v>348</v>
      </c>
      <c r="D276" s="13">
        <v>243</v>
      </c>
      <c r="E276" s="13">
        <v>2080778499</v>
      </c>
      <c r="F276" s="13">
        <v>91</v>
      </c>
      <c r="G276" s="13">
        <v>1126258720</v>
      </c>
      <c r="H276" s="13">
        <v>1</v>
      </c>
      <c r="I276" s="13">
        <v>6550000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92</v>
      </c>
      <c r="U276" s="13">
        <v>1132808720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335</v>
      </c>
      <c r="AI276" s="13">
        <v>3213587219</v>
      </c>
      <c r="AJ276" s="4"/>
      <c r="AK276" s="4"/>
      <c r="AL276" s="6"/>
      <c r="AM276" s="6"/>
      <c r="AO276" s="4"/>
      <c r="AP276" s="4"/>
      <c r="AQ276" s="4"/>
    </row>
    <row r="277" spans="1:43" x14ac:dyDescent="0.25">
      <c r="A277" s="14">
        <v>39</v>
      </c>
      <c r="B277" s="15" t="s">
        <v>349</v>
      </c>
      <c r="C277" s="16" t="s">
        <v>350</v>
      </c>
      <c r="D277" s="13">
        <v>282</v>
      </c>
      <c r="E277" s="13">
        <v>1155172087</v>
      </c>
      <c r="F277" s="13">
        <v>33</v>
      </c>
      <c r="G277" s="13">
        <v>231950440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1</v>
      </c>
      <c r="O277" s="13">
        <v>9750000</v>
      </c>
      <c r="P277" s="13">
        <v>0</v>
      </c>
      <c r="Q277" s="13">
        <v>0</v>
      </c>
      <c r="R277" s="13">
        <v>0</v>
      </c>
      <c r="S277" s="13">
        <v>0</v>
      </c>
      <c r="T277" s="13">
        <v>34</v>
      </c>
      <c r="U277" s="13">
        <v>241700440</v>
      </c>
      <c r="V277" s="13">
        <v>0</v>
      </c>
      <c r="W277" s="13">
        <v>0</v>
      </c>
      <c r="X277" s="13">
        <v>0</v>
      </c>
      <c r="Y277" s="13">
        <v>0</v>
      </c>
      <c r="Z277" s="13">
        <v>6</v>
      </c>
      <c r="AA277" s="13">
        <v>88746540</v>
      </c>
      <c r="AB277" s="13">
        <v>1</v>
      </c>
      <c r="AC277" s="13">
        <v>49472500</v>
      </c>
      <c r="AD277" s="13">
        <v>0</v>
      </c>
      <c r="AE277" s="13">
        <v>0</v>
      </c>
      <c r="AF277" s="13">
        <v>7</v>
      </c>
      <c r="AG277" s="13">
        <v>138219040</v>
      </c>
      <c r="AH277" s="13">
        <v>309</v>
      </c>
      <c r="AI277" s="13">
        <v>1258653487</v>
      </c>
      <c r="AJ277" s="4"/>
      <c r="AK277" s="4"/>
      <c r="AL277" s="6"/>
      <c r="AM277" s="6"/>
      <c r="AO277" s="4"/>
      <c r="AP277" s="4"/>
      <c r="AQ277" s="4"/>
    </row>
    <row r="278" spans="1:43" x14ac:dyDescent="0.25">
      <c r="A278" s="14">
        <v>40</v>
      </c>
      <c r="B278" s="15" t="s">
        <v>351</v>
      </c>
      <c r="C278" s="16" t="s">
        <v>352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4"/>
      <c r="AK278" s="4"/>
      <c r="AL278" s="6"/>
      <c r="AM278" s="6"/>
      <c r="AO278" s="4"/>
      <c r="AP278" s="4"/>
      <c r="AQ278" s="4"/>
    </row>
    <row r="279" spans="1:43" x14ac:dyDescent="0.25">
      <c r="A279" s="14">
        <v>41</v>
      </c>
      <c r="B279" s="15" t="s">
        <v>353</v>
      </c>
      <c r="C279" s="16" t="s">
        <v>354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4"/>
      <c r="AK279" s="4"/>
      <c r="AL279" s="6"/>
      <c r="AM279" s="6"/>
      <c r="AO279" s="4"/>
      <c r="AP279" s="4"/>
      <c r="AQ279" s="4"/>
    </row>
    <row r="280" spans="1:43" x14ac:dyDescent="0.25">
      <c r="A280" s="14">
        <v>42</v>
      </c>
      <c r="B280" s="15" t="s">
        <v>355</v>
      </c>
      <c r="C280" s="16" t="s">
        <v>356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0</v>
      </c>
      <c r="AD280" s="13">
        <v>0</v>
      </c>
      <c r="AE280" s="13">
        <v>0</v>
      </c>
      <c r="AF280" s="13">
        <v>0</v>
      </c>
      <c r="AG280" s="13">
        <v>0</v>
      </c>
      <c r="AH280" s="13">
        <v>0</v>
      </c>
      <c r="AI280" s="13">
        <v>0</v>
      </c>
      <c r="AJ280" s="4"/>
      <c r="AK280" s="4"/>
      <c r="AL280" s="6"/>
      <c r="AM280" s="6"/>
      <c r="AO280" s="4"/>
      <c r="AP280" s="4"/>
      <c r="AQ280" s="4"/>
    </row>
    <row r="281" spans="1:43" x14ac:dyDescent="0.25">
      <c r="A281" s="14">
        <v>43</v>
      </c>
      <c r="B281" s="15" t="s">
        <v>357</v>
      </c>
      <c r="C281" s="16" t="s">
        <v>358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13">
        <v>0</v>
      </c>
      <c r="AF281" s="13">
        <v>0</v>
      </c>
      <c r="AG281" s="13">
        <v>0</v>
      </c>
      <c r="AH281" s="13">
        <v>0</v>
      </c>
      <c r="AI281" s="13">
        <v>0</v>
      </c>
      <c r="AJ281" s="4"/>
      <c r="AK281" s="4"/>
      <c r="AL281" s="6"/>
      <c r="AM281" s="6"/>
      <c r="AO281" s="4"/>
      <c r="AP281" s="4"/>
      <c r="AQ281" s="4"/>
    </row>
    <row r="282" spans="1:43" x14ac:dyDescent="0.25">
      <c r="A282" s="14">
        <v>44</v>
      </c>
      <c r="B282" s="15" t="s">
        <v>359</v>
      </c>
      <c r="C282" s="16" t="s">
        <v>360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0</v>
      </c>
      <c r="AA282" s="13">
        <v>0</v>
      </c>
      <c r="AB282" s="13">
        <v>0</v>
      </c>
      <c r="AC282" s="13">
        <v>0</v>
      </c>
      <c r="AD282" s="13">
        <v>0</v>
      </c>
      <c r="AE282" s="13">
        <v>0</v>
      </c>
      <c r="AF282" s="13">
        <v>0</v>
      </c>
      <c r="AG282" s="13">
        <v>0</v>
      </c>
      <c r="AH282" s="13">
        <v>0</v>
      </c>
      <c r="AI282" s="13">
        <v>0</v>
      </c>
      <c r="AJ282" s="4"/>
      <c r="AK282" s="4"/>
      <c r="AL282" s="6"/>
      <c r="AM282" s="6"/>
      <c r="AO282" s="4"/>
      <c r="AP282" s="4"/>
      <c r="AQ282" s="4"/>
    </row>
    <row r="283" spans="1:43" x14ac:dyDescent="0.25">
      <c r="A283" s="14">
        <v>45</v>
      </c>
      <c r="B283" s="15" t="s">
        <v>361</v>
      </c>
      <c r="C283" s="16" t="s">
        <v>362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4"/>
      <c r="AK283" s="4"/>
      <c r="AL283" s="6"/>
      <c r="AM283" s="6"/>
      <c r="AO283" s="4"/>
      <c r="AP283" s="4"/>
      <c r="AQ283" s="4"/>
    </row>
    <row r="284" spans="1:43" x14ac:dyDescent="0.25">
      <c r="A284" s="14">
        <v>46</v>
      </c>
      <c r="B284" s="15" t="s">
        <v>363</v>
      </c>
      <c r="C284" s="16" t="s">
        <v>364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4"/>
      <c r="AK284" s="4"/>
      <c r="AL284" s="6"/>
      <c r="AM284" s="6"/>
      <c r="AO284" s="4"/>
      <c r="AP284" s="4"/>
      <c r="AQ284" s="4"/>
    </row>
    <row r="285" spans="1:43" x14ac:dyDescent="0.25">
      <c r="A285" s="14">
        <v>47</v>
      </c>
      <c r="B285" s="15" t="s">
        <v>365</v>
      </c>
      <c r="C285" s="16" t="s">
        <v>72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4"/>
      <c r="AK285" s="4"/>
      <c r="AL285" s="6"/>
      <c r="AM285" s="6"/>
      <c r="AO285" s="4"/>
      <c r="AP285" s="4"/>
      <c r="AQ285" s="4"/>
    </row>
    <row r="286" spans="1:43" x14ac:dyDescent="0.25">
      <c r="A286" s="14">
        <v>48</v>
      </c>
      <c r="B286" s="15" t="s">
        <v>366</v>
      </c>
      <c r="C286" s="16" t="s">
        <v>367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4"/>
      <c r="AK286" s="4"/>
      <c r="AL286" s="6"/>
      <c r="AM286" s="6"/>
      <c r="AO286" s="4"/>
      <c r="AP286" s="4"/>
      <c r="AQ286" s="4"/>
    </row>
    <row r="287" spans="1:43" x14ac:dyDescent="0.25">
      <c r="A287" s="14">
        <v>49</v>
      </c>
      <c r="B287" s="15" t="s">
        <v>368</v>
      </c>
      <c r="C287" s="16" t="s">
        <v>369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4"/>
      <c r="AK287" s="4"/>
      <c r="AL287" s="6"/>
      <c r="AM287" s="6"/>
      <c r="AO287" s="4"/>
      <c r="AP287" s="4"/>
      <c r="AQ287" s="4"/>
    </row>
    <row r="288" spans="1:43" x14ac:dyDescent="0.25">
      <c r="A288" s="14">
        <v>50</v>
      </c>
      <c r="B288" s="15" t="s">
        <v>370</v>
      </c>
      <c r="C288" s="16" t="s">
        <v>371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4"/>
      <c r="AK288" s="4"/>
      <c r="AL288" s="6"/>
      <c r="AM288" s="6"/>
      <c r="AO288" s="4"/>
      <c r="AP288" s="4"/>
      <c r="AQ288" s="4"/>
    </row>
    <row r="289" spans="1:43" x14ac:dyDescent="0.25">
      <c r="A289" s="14">
        <v>51</v>
      </c>
      <c r="B289" s="15" t="s">
        <v>372</v>
      </c>
      <c r="C289" s="16" t="s">
        <v>373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4"/>
      <c r="AK289" s="4"/>
      <c r="AL289" s="6"/>
      <c r="AM289" s="6"/>
      <c r="AO289" s="4"/>
      <c r="AP289" s="4"/>
      <c r="AQ289" s="4"/>
    </row>
    <row r="290" spans="1:43" x14ac:dyDescent="0.25">
      <c r="A290" s="14">
        <v>52</v>
      </c>
      <c r="B290" s="15" t="s">
        <v>374</v>
      </c>
      <c r="C290" s="16" t="s">
        <v>375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4"/>
      <c r="AK290" s="4"/>
      <c r="AL290" s="6"/>
      <c r="AM290" s="6"/>
      <c r="AO290" s="4"/>
      <c r="AP290" s="4"/>
      <c r="AQ290" s="4"/>
    </row>
    <row r="291" spans="1:43" x14ac:dyDescent="0.25">
      <c r="A291" s="14">
        <v>53</v>
      </c>
      <c r="B291" s="15" t="s">
        <v>376</v>
      </c>
      <c r="C291" s="16" t="s">
        <v>377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0</v>
      </c>
      <c r="AA291" s="13">
        <v>0</v>
      </c>
      <c r="AB291" s="13">
        <v>0</v>
      </c>
      <c r="AC291" s="13">
        <v>0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4"/>
      <c r="AK291" s="4"/>
      <c r="AL291" s="6"/>
      <c r="AM291" s="6"/>
      <c r="AO291" s="4"/>
      <c r="AP291" s="4"/>
      <c r="AQ291" s="4"/>
    </row>
    <row r="292" spans="1:43" x14ac:dyDescent="0.25">
      <c r="A292" s="14">
        <v>54</v>
      </c>
      <c r="B292" s="15" t="s">
        <v>378</v>
      </c>
      <c r="C292" s="16" t="s">
        <v>379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4"/>
      <c r="AK292" s="4"/>
      <c r="AL292" s="6"/>
      <c r="AM292" s="6"/>
      <c r="AO292" s="4"/>
      <c r="AP292" s="4"/>
      <c r="AQ292" s="4"/>
    </row>
    <row r="293" spans="1:43" x14ac:dyDescent="0.25">
      <c r="A293" s="14">
        <v>55</v>
      </c>
      <c r="B293" s="15" t="s">
        <v>380</v>
      </c>
      <c r="C293" s="16" t="s">
        <v>381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0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4"/>
      <c r="AK293" s="4"/>
      <c r="AL293" s="6"/>
      <c r="AM293" s="6"/>
      <c r="AO293" s="4"/>
      <c r="AP293" s="4"/>
      <c r="AQ293" s="4"/>
    </row>
    <row r="294" spans="1:43" x14ac:dyDescent="0.25">
      <c r="A294" s="14">
        <v>56</v>
      </c>
      <c r="B294" s="15" t="s">
        <v>382</v>
      </c>
      <c r="C294" s="16" t="s">
        <v>383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4"/>
      <c r="AK294" s="4"/>
      <c r="AL294" s="6"/>
      <c r="AM294" s="6"/>
      <c r="AO294" s="4"/>
      <c r="AP294" s="4"/>
      <c r="AQ294" s="4"/>
    </row>
    <row r="295" spans="1:43" x14ac:dyDescent="0.25">
      <c r="A295" s="14">
        <v>57</v>
      </c>
      <c r="B295" s="15" t="s">
        <v>384</v>
      </c>
      <c r="C295" s="16" t="s">
        <v>385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4"/>
      <c r="AK295" s="4"/>
      <c r="AL295" s="6"/>
      <c r="AM295" s="6"/>
      <c r="AO295" s="4"/>
      <c r="AP295" s="4"/>
      <c r="AQ295" s="4"/>
    </row>
    <row r="296" spans="1:43" x14ac:dyDescent="0.25">
      <c r="A296" s="14">
        <v>58</v>
      </c>
      <c r="B296" s="15" t="s">
        <v>386</v>
      </c>
      <c r="C296" s="16" t="s">
        <v>82</v>
      </c>
      <c r="D296" s="13">
        <v>55</v>
      </c>
      <c r="E296" s="13">
        <v>160525000</v>
      </c>
      <c r="F296" s="13">
        <v>0</v>
      </c>
      <c r="G296" s="13">
        <v>0</v>
      </c>
      <c r="H296" s="13">
        <v>2</v>
      </c>
      <c r="I296" s="13">
        <v>43400000</v>
      </c>
      <c r="J296" s="13">
        <v>0</v>
      </c>
      <c r="K296" s="13">
        <v>0</v>
      </c>
      <c r="L296" s="13">
        <v>0</v>
      </c>
      <c r="M296" s="13">
        <v>0</v>
      </c>
      <c r="N296" s="13">
        <v>212</v>
      </c>
      <c r="O296" s="13">
        <v>1684753990</v>
      </c>
      <c r="P296" s="13">
        <v>0</v>
      </c>
      <c r="Q296" s="13">
        <v>0</v>
      </c>
      <c r="R296" s="13">
        <v>0</v>
      </c>
      <c r="S296" s="13">
        <v>0</v>
      </c>
      <c r="T296" s="13">
        <v>214</v>
      </c>
      <c r="U296" s="13">
        <v>1728153990</v>
      </c>
      <c r="V296" s="13">
        <v>179</v>
      </c>
      <c r="W296" s="13">
        <v>27507990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  <c r="AE296" s="13">
        <v>0</v>
      </c>
      <c r="AF296" s="13">
        <v>179</v>
      </c>
      <c r="AG296" s="13">
        <v>27507990</v>
      </c>
      <c r="AH296" s="13">
        <v>90</v>
      </c>
      <c r="AI296" s="13">
        <v>1861171000</v>
      </c>
      <c r="AJ296" s="4"/>
      <c r="AK296" s="4"/>
      <c r="AL296" s="6"/>
      <c r="AM296" s="6"/>
      <c r="AO296" s="4"/>
      <c r="AP296" s="4"/>
      <c r="AQ296" s="4"/>
    </row>
    <row r="297" spans="1:43" x14ac:dyDescent="0.25">
      <c r="A297" s="14">
        <v>59</v>
      </c>
      <c r="B297" s="15" t="s">
        <v>387</v>
      </c>
      <c r="C297" s="16" t="s">
        <v>388</v>
      </c>
      <c r="D297" s="13">
        <v>33</v>
      </c>
      <c r="E297" s="13">
        <v>106394184939</v>
      </c>
      <c r="F297" s="13">
        <v>1652</v>
      </c>
      <c r="G297" s="13">
        <v>356703832050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12</v>
      </c>
      <c r="O297" s="13">
        <v>1841390560</v>
      </c>
      <c r="P297" s="13">
        <v>0</v>
      </c>
      <c r="Q297" s="13">
        <v>0</v>
      </c>
      <c r="R297" s="13">
        <v>6</v>
      </c>
      <c r="S297" s="13">
        <v>5287516165</v>
      </c>
      <c r="T297" s="13">
        <v>1670</v>
      </c>
      <c r="U297" s="13">
        <v>363832738775</v>
      </c>
      <c r="V297" s="13">
        <v>0</v>
      </c>
      <c r="W297" s="13">
        <v>0</v>
      </c>
      <c r="X297" s="13">
        <v>0</v>
      </c>
      <c r="Y297" s="13">
        <v>0</v>
      </c>
      <c r="Z297" s="13">
        <v>1648</v>
      </c>
      <c r="AA297" s="13">
        <v>275478729470</v>
      </c>
      <c r="AB297" s="13">
        <v>2</v>
      </c>
      <c r="AC297" s="13">
        <v>501030560</v>
      </c>
      <c r="AD297" s="13">
        <v>1</v>
      </c>
      <c r="AE297" s="13">
        <v>190000000</v>
      </c>
      <c r="AF297" s="13">
        <v>1651</v>
      </c>
      <c r="AG297" s="13">
        <v>276169760030</v>
      </c>
      <c r="AH297" s="13">
        <v>52</v>
      </c>
      <c r="AI297" s="13">
        <v>194057163684</v>
      </c>
      <c r="AJ297" s="4"/>
      <c r="AK297" s="4"/>
      <c r="AL297" s="6"/>
      <c r="AM297" s="6"/>
      <c r="AO297" s="4"/>
      <c r="AP297" s="4"/>
      <c r="AQ297" s="4"/>
    </row>
    <row r="298" spans="1:43" x14ac:dyDescent="0.25">
      <c r="A298" s="14">
        <v>60</v>
      </c>
      <c r="B298" s="15" t="s">
        <v>389</v>
      </c>
      <c r="C298" s="16" t="s">
        <v>390</v>
      </c>
      <c r="D298" s="13">
        <v>34</v>
      </c>
      <c r="E298" s="13">
        <v>16109395374</v>
      </c>
      <c r="F298" s="13">
        <v>0</v>
      </c>
      <c r="G298" s="13">
        <v>1464712400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1464712400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34</v>
      </c>
      <c r="AI298" s="13">
        <v>17574107774</v>
      </c>
      <c r="AJ298" s="4"/>
      <c r="AK298" s="4"/>
      <c r="AL298" s="6"/>
      <c r="AM298" s="6"/>
      <c r="AO298" s="4"/>
      <c r="AP298" s="4"/>
      <c r="AQ298" s="4"/>
    </row>
    <row r="299" spans="1:43" x14ac:dyDescent="0.25">
      <c r="A299" s="14">
        <v>61</v>
      </c>
      <c r="B299" s="15" t="s">
        <v>391</v>
      </c>
      <c r="C299" s="16" t="s">
        <v>392</v>
      </c>
      <c r="D299" s="13">
        <v>23</v>
      </c>
      <c r="E299" s="13">
        <v>5633287500</v>
      </c>
      <c r="F299" s="13">
        <v>1</v>
      </c>
      <c r="G299" s="13">
        <v>1739561800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1</v>
      </c>
      <c r="S299" s="13">
        <v>304390110</v>
      </c>
      <c r="T299" s="13">
        <v>2</v>
      </c>
      <c r="U299" s="13">
        <v>2043951910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3">
        <v>0</v>
      </c>
      <c r="AB299" s="13">
        <v>2</v>
      </c>
      <c r="AC299" s="13">
        <v>400153500</v>
      </c>
      <c r="AD299" s="13">
        <v>0</v>
      </c>
      <c r="AE299" s="13">
        <v>0</v>
      </c>
      <c r="AF299" s="13">
        <v>2</v>
      </c>
      <c r="AG299" s="13">
        <v>400153500</v>
      </c>
      <c r="AH299" s="13">
        <v>23</v>
      </c>
      <c r="AI299" s="13">
        <v>7277085910</v>
      </c>
      <c r="AJ299" s="4"/>
      <c r="AK299" s="4"/>
      <c r="AL299" s="6"/>
      <c r="AM299" s="6"/>
      <c r="AO299" s="4"/>
      <c r="AP299" s="4"/>
      <c r="AQ299" s="4"/>
    </row>
    <row r="300" spans="1:43" x14ac:dyDescent="0.25">
      <c r="A300" s="14">
        <v>62</v>
      </c>
      <c r="B300" s="15" t="s">
        <v>393</v>
      </c>
      <c r="C300" s="16" t="s">
        <v>394</v>
      </c>
      <c r="D300" s="13">
        <v>2</v>
      </c>
      <c r="E300" s="13">
        <v>3457129820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13">
        <v>0</v>
      </c>
      <c r="AF300" s="13">
        <v>0</v>
      </c>
      <c r="AG300" s="13">
        <v>0</v>
      </c>
      <c r="AH300" s="13">
        <v>2</v>
      </c>
      <c r="AI300" s="13">
        <v>3457129820</v>
      </c>
      <c r="AJ300" s="4"/>
      <c r="AK300" s="4"/>
      <c r="AL300" s="6"/>
      <c r="AM300" s="6"/>
      <c r="AO300" s="4"/>
      <c r="AP300" s="4"/>
      <c r="AQ300" s="4"/>
    </row>
    <row r="301" spans="1:43" x14ac:dyDescent="0.25">
      <c r="A301" s="14">
        <v>63</v>
      </c>
      <c r="B301" s="15" t="s">
        <v>395</v>
      </c>
      <c r="C301" s="16" t="s">
        <v>396</v>
      </c>
      <c r="D301" s="13">
        <v>2</v>
      </c>
      <c r="E301" s="13">
        <v>57678000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  <c r="AF301" s="13">
        <v>0</v>
      </c>
      <c r="AG301" s="13">
        <v>0</v>
      </c>
      <c r="AH301" s="13">
        <v>2</v>
      </c>
      <c r="AI301" s="13">
        <v>57678000</v>
      </c>
      <c r="AJ301" s="4"/>
      <c r="AK301" s="4"/>
      <c r="AL301" s="6"/>
      <c r="AM301" s="6"/>
      <c r="AO301" s="4"/>
      <c r="AP301" s="4"/>
      <c r="AQ301" s="4"/>
    </row>
    <row r="302" spans="1:43" x14ac:dyDescent="0.25">
      <c r="A302" s="14">
        <v>64</v>
      </c>
      <c r="B302" s="15" t="s">
        <v>397</v>
      </c>
      <c r="C302" s="16" t="s">
        <v>398</v>
      </c>
      <c r="D302" s="13">
        <v>5</v>
      </c>
      <c r="E302" s="13">
        <v>662949591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</v>
      </c>
      <c r="O302" s="13">
        <v>1080696000</v>
      </c>
      <c r="P302" s="13">
        <v>0</v>
      </c>
      <c r="Q302" s="13">
        <v>0</v>
      </c>
      <c r="R302" s="13">
        <v>0</v>
      </c>
      <c r="S302" s="13">
        <v>0</v>
      </c>
      <c r="T302" s="13">
        <v>1</v>
      </c>
      <c r="U302" s="13">
        <v>1080696000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  <c r="AD302" s="13">
        <v>0</v>
      </c>
      <c r="AE302" s="13">
        <v>0</v>
      </c>
      <c r="AF302" s="13">
        <v>0</v>
      </c>
      <c r="AG302" s="13">
        <v>0</v>
      </c>
      <c r="AH302" s="13">
        <v>6</v>
      </c>
      <c r="AI302" s="13">
        <v>1743645591</v>
      </c>
      <c r="AJ302" s="4"/>
      <c r="AK302" s="4"/>
      <c r="AL302" s="6"/>
      <c r="AM302" s="6"/>
      <c r="AO302" s="4"/>
      <c r="AP302" s="4"/>
      <c r="AQ302" s="4"/>
    </row>
    <row r="303" spans="1:43" x14ac:dyDescent="0.25">
      <c r="A303" s="14">
        <v>65</v>
      </c>
      <c r="B303" s="15" t="s">
        <v>399</v>
      </c>
      <c r="C303" s="16" t="s">
        <v>400</v>
      </c>
      <c r="D303" s="13">
        <v>2</v>
      </c>
      <c r="E303" s="13">
        <v>530315818</v>
      </c>
      <c r="F303" s="13">
        <v>0</v>
      </c>
      <c r="G303" s="13">
        <v>0</v>
      </c>
      <c r="H303" s="13">
        <v>1</v>
      </c>
      <c r="I303" s="13">
        <v>49900000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1</v>
      </c>
      <c r="U303" s="13">
        <v>49900000</v>
      </c>
      <c r="V303" s="13">
        <v>0</v>
      </c>
      <c r="W303" s="13">
        <v>0</v>
      </c>
      <c r="X303" s="13">
        <v>0</v>
      </c>
      <c r="Y303" s="13">
        <v>0</v>
      </c>
      <c r="Z303" s="13">
        <v>1</v>
      </c>
      <c r="AA303" s="13">
        <v>49900000</v>
      </c>
      <c r="AB303" s="13">
        <v>0</v>
      </c>
      <c r="AC303" s="13">
        <v>0</v>
      </c>
      <c r="AD303" s="13">
        <v>0</v>
      </c>
      <c r="AE303" s="13">
        <v>0</v>
      </c>
      <c r="AF303" s="13">
        <v>1</v>
      </c>
      <c r="AG303" s="13">
        <v>49900000</v>
      </c>
      <c r="AH303" s="13">
        <v>2</v>
      </c>
      <c r="AI303" s="13">
        <v>530315818</v>
      </c>
      <c r="AJ303" s="4"/>
      <c r="AK303" s="4"/>
      <c r="AL303" s="6"/>
      <c r="AM303" s="6"/>
      <c r="AO303" s="4"/>
      <c r="AP303" s="4"/>
      <c r="AQ303" s="4"/>
    </row>
    <row r="304" spans="1:43" x14ac:dyDescent="0.25">
      <c r="A304" s="14">
        <v>66</v>
      </c>
      <c r="B304" s="15" t="s">
        <v>401</v>
      </c>
      <c r="C304" s="16" t="s">
        <v>402</v>
      </c>
      <c r="D304" s="13">
        <v>1</v>
      </c>
      <c r="E304" s="13">
        <v>286727000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1</v>
      </c>
      <c r="AI304" s="13">
        <v>286727000</v>
      </c>
      <c r="AJ304" s="4"/>
      <c r="AK304" s="4"/>
      <c r="AL304" s="6"/>
      <c r="AM304" s="6"/>
      <c r="AO304" s="4"/>
      <c r="AP304" s="4"/>
      <c r="AQ304" s="4"/>
    </row>
    <row r="305" spans="1:43" x14ac:dyDescent="0.25">
      <c r="A305" s="14">
        <v>67</v>
      </c>
      <c r="B305" s="15" t="s">
        <v>403</v>
      </c>
      <c r="C305" s="16" t="s">
        <v>404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0</v>
      </c>
      <c r="Z305" s="13">
        <v>0</v>
      </c>
      <c r="AA305" s="13">
        <v>0</v>
      </c>
      <c r="AB305" s="13">
        <v>0</v>
      </c>
      <c r="AC305" s="13">
        <v>0</v>
      </c>
      <c r="AD305" s="13">
        <v>0</v>
      </c>
      <c r="AE305" s="13">
        <v>0</v>
      </c>
      <c r="AF305" s="13">
        <v>0</v>
      </c>
      <c r="AG305" s="13">
        <v>0</v>
      </c>
      <c r="AH305" s="13">
        <v>0</v>
      </c>
      <c r="AI305" s="13">
        <v>0</v>
      </c>
      <c r="AJ305" s="4"/>
      <c r="AK305" s="4"/>
      <c r="AL305" s="6"/>
      <c r="AM305" s="6"/>
      <c r="AO305" s="4"/>
      <c r="AP305" s="4"/>
      <c r="AQ305" s="4"/>
    </row>
    <row r="306" spans="1:43" x14ac:dyDescent="0.25">
      <c r="A306" s="14">
        <v>68</v>
      </c>
      <c r="B306" s="15" t="s">
        <v>405</v>
      </c>
      <c r="C306" s="16" t="s">
        <v>406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  <c r="AE306" s="13">
        <v>0</v>
      </c>
      <c r="AF306" s="13">
        <v>0</v>
      </c>
      <c r="AG306" s="13">
        <v>0</v>
      </c>
      <c r="AH306" s="13">
        <v>0</v>
      </c>
      <c r="AI306" s="13">
        <v>0</v>
      </c>
      <c r="AJ306" s="4"/>
      <c r="AK306" s="4"/>
      <c r="AL306" s="6"/>
      <c r="AM306" s="6"/>
      <c r="AO306" s="4"/>
      <c r="AP306" s="4"/>
      <c r="AQ306" s="4"/>
    </row>
    <row r="307" spans="1:43" x14ac:dyDescent="0.25">
      <c r="A307" s="14">
        <v>69</v>
      </c>
      <c r="B307" s="15" t="s">
        <v>407</v>
      </c>
      <c r="C307" s="16" t="s">
        <v>408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4"/>
      <c r="AK307" s="4"/>
      <c r="AL307" s="6"/>
      <c r="AM307" s="6"/>
      <c r="AO307" s="4"/>
      <c r="AP307" s="4"/>
      <c r="AQ307" s="4"/>
    </row>
    <row r="308" spans="1:43" x14ac:dyDescent="0.25">
      <c r="A308" s="14">
        <v>70</v>
      </c>
      <c r="B308" s="15" t="s">
        <v>409</v>
      </c>
      <c r="C308" s="16" t="s">
        <v>410</v>
      </c>
      <c r="D308" s="13">
        <v>0</v>
      </c>
      <c r="E308" s="13">
        <v>0</v>
      </c>
      <c r="F308" s="13">
        <v>1</v>
      </c>
      <c r="G308" s="13">
        <v>79450000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1</v>
      </c>
      <c r="U308" s="13">
        <v>79450000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1</v>
      </c>
      <c r="AI308" s="13">
        <v>79450000</v>
      </c>
      <c r="AJ308" s="4"/>
      <c r="AK308" s="4"/>
      <c r="AL308" s="6"/>
      <c r="AM308" s="6"/>
      <c r="AO308" s="4"/>
      <c r="AP308" s="4"/>
      <c r="AQ308" s="4"/>
    </row>
    <row r="309" spans="1:43" x14ac:dyDescent="0.25">
      <c r="A309" s="14">
        <v>71</v>
      </c>
      <c r="B309" s="15" t="s">
        <v>411</v>
      </c>
      <c r="C309" s="16" t="s">
        <v>412</v>
      </c>
      <c r="D309" s="13">
        <v>2</v>
      </c>
      <c r="E309" s="13">
        <v>184771000</v>
      </c>
      <c r="F309" s="13">
        <v>4</v>
      </c>
      <c r="G309" s="13">
        <v>648521000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4</v>
      </c>
      <c r="U309" s="13">
        <v>648521000</v>
      </c>
      <c r="V309" s="13">
        <v>0</v>
      </c>
      <c r="W309" s="13">
        <v>0</v>
      </c>
      <c r="X309" s="13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6</v>
      </c>
      <c r="AI309" s="13">
        <v>833292000</v>
      </c>
      <c r="AJ309" s="4"/>
      <c r="AK309" s="4"/>
      <c r="AL309" s="6"/>
      <c r="AM309" s="6"/>
      <c r="AO309" s="4"/>
      <c r="AP309" s="4"/>
      <c r="AQ309" s="4"/>
    </row>
    <row r="310" spans="1:43" x14ac:dyDescent="0.25">
      <c r="A310" s="14">
        <v>72</v>
      </c>
      <c r="B310" s="15" t="s">
        <v>413</v>
      </c>
      <c r="C310" s="16" t="s">
        <v>414</v>
      </c>
      <c r="D310" s="13">
        <v>2</v>
      </c>
      <c r="E310" s="13">
        <v>129859091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2</v>
      </c>
      <c r="AI310" s="13">
        <v>129859091</v>
      </c>
      <c r="AJ310" s="4"/>
      <c r="AK310" s="4"/>
      <c r="AL310" s="6"/>
      <c r="AM310" s="6"/>
      <c r="AO310" s="4"/>
      <c r="AP310" s="4"/>
      <c r="AQ310" s="4"/>
    </row>
    <row r="311" spans="1:43" x14ac:dyDescent="0.25">
      <c r="A311" s="14">
        <v>73</v>
      </c>
      <c r="B311" s="15" t="s">
        <v>415</v>
      </c>
      <c r="C311" s="16" t="s">
        <v>416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4"/>
      <c r="AK311" s="4"/>
      <c r="AL311" s="6"/>
      <c r="AM311" s="6"/>
      <c r="AO311" s="4"/>
      <c r="AP311" s="4"/>
      <c r="AQ311" s="4"/>
    </row>
    <row r="312" spans="1:43" x14ac:dyDescent="0.25">
      <c r="A312" s="14">
        <v>74</v>
      </c>
      <c r="B312" s="15" t="s">
        <v>417</v>
      </c>
      <c r="C312" s="16" t="s">
        <v>94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4"/>
      <c r="AK312" s="4"/>
      <c r="AL312" s="6"/>
      <c r="AM312" s="6"/>
      <c r="AO312" s="4"/>
      <c r="AP312" s="4"/>
      <c r="AQ312" s="4"/>
    </row>
    <row r="313" spans="1:43" x14ac:dyDescent="0.25">
      <c r="A313" s="14">
        <v>75</v>
      </c>
      <c r="B313" s="15" t="s">
        <v>418</v>
      </c>
      <c r="C313" s="16" t="s">
        <v>419</v>
      </c>
      <c r="D313" s="13">
        <v>3</v>
      </c>
      <c r="E313" s="13">
        <v>225454455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3</v>
      </c>
      <c r="AI313" s="13">
        <v>225454455</v>
      </c>
      <c r="AJ313" s="4"/>
      <c r="AK313" s="4"/>
      <c r="AL313" s="6"/>
      <c r="AM313" s="6"/>
      <c r="AO313" s="4"/>
      <c r="AP313" s="4"/>
      <c r="AQ313" s="4"/>
    </row>
    <row r="314" spans="1:43" x14ac:dyDescent="0.25">
      <c r="A314" s="14">
        <v>76</v>
      </c>
      <c r="B314" s="15" t="s">
        <v>420</v>
      </c>
      <c r="C314" s="16" t="s">
        <v>421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>
        <v>0</v>
      </c>
      <c r="AE314" s="13">
        <v>0</v>
      </c>
      <c r="AF314" s="13">
        <v>0</v>
      </c>
      <c r="AG314" s="13">
        <v>0</v>
      </c>
      <c r="AH314" s="13">
        <v>0</v>
      </c>
      <c r="AI314" s="13">
        <v>0</v>
      </c>
      <c r="AJ314" s="4"/>
      <c r="AK314" s="4"/>
      <c r="AL314" s="6"/>
      <c r="AM314" s="6"/>
      <c r="AO314" s="4"/>
      <c r="AP314" s="4"/>
      <c r="AQ314" s="4"/>
    </row>
    <row r="315" spans="1:43" x14ac:dyDescent="0.25">
      <c r="A315" s="14">
        <v>77</v>
      </c>
      <c r="B315" s="15" t="s">
        <v>422</v>
      </c>
      <c r="C315" s="16" t="s">
        <v>423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0</v>
      </c>
      <c r="AA315" s="13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4"/>
      <c r="AK315" s="4"/>
      <c r="AL315" s="6"/>
      <c r="AM315" s="6"/>
      <c r="AO315" s="4"/>
      <c r="AP315" s="4"/>
      <c r="AQ315" s="4"/>
    </row>
    <row r="316" spans="1:43" x14ac:dyDescent="0.25">
      <c r="A316" s="14">
        <v>78</v>
      </c>
      <c r="B316" s="15" t="s">
        <v>424</v>
      </c>
      <c r="C316" s="16" t="s">
        <v>425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>
        <v>0</v>
      </c>
      <c r="AI316" s="13">
        <v>0</v>
      </c>
      <c r="AJ316" s="4"/>
      <c r="AK316" s="4"/>
      <c r="AL316" s="6"/>
      <c r="AM316" s="6"/>
      <c r="AO316" s="4"/>
      <c r="AP316" s="4"/>
      <c r="AQ316" s="4"/>
    </row>
    <row r="317" spans="1:43" x14ac:dyDescent="0.25">
      <c r="A317" s="14">
        <v>79</v>
      </c>
      <c r="B317" s="15" t="s">
        <v>426</v>
      </c>
      <c r="C317" s="16" t="s">
        <v>427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0</v>
      </c>
      <c r="AD317" s="13">
        <v>0</v>
      </c>
      <c r="AE317" s="13">
        <v>0</v>
      </c>
      <c r="AF317" s="13">
        <v>0</v>
      </c>
      <c r="AG317" s="13">
        <v>0</v>
      </c>
      <c r="AH317" s="13">
        <v>0</v>
      </c>
      <c r="AI317" s="13">
        <v>0</v>
      </c>
      <c r="AJ317" s="4"/>
      <c r="AK317" s="4"/>
      <c r="AL317" s="6"/>
      <c r="AM317" s="6"/>
      <c r="AO317" s="4"/>
      <c r="AP317" s="4"/>
      <c r="AQ317" s="4"/>
    </row>
    <row r="318" spans="1:43" x14ac:dyDescent="0.25">
      <c r="A318" s="14">
        <v>80</v>
      </c>
      <c r="B318" s="15" t="s">
        <v>428</v>
      </c>
      <c r="C318" s="16" t="s">
        <v>429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4"/>
      <c r="AK318" s="4"/>
      <c r="AL318" s="6"/>
      <c r="AM318" s="6"/>
      <c r="AO318" s="4"/>
      <c r="AP318" s="4"/>
      <c r="AQ318" s="4"/>
    </row>
    <row r="319" spans="1:43" x14ac:dyDescent="0.25">
      <c r="A319" s="14">
        <v>81</v>
      </c>
      <c r="B319" s="15" t="s">
        <v>430</v>
      </c>
      <c r="C319" s="16" t="s">
        <v>431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13">
        <v>0</v>
      </c>
      <c r="AF319" s="13">
        <v>0</v>
      </c>
      <c r="AG319" s="13">
        <v>0</v>
      </c>
      <c r="AH319" s="13">
        <v>0</v>
      </c>
      <c r="AI319" s="13">
        <v>0</v>
      </c>
      <c r="AJ319" s="4"/>
      <c r="AK319" s="4"/>
      <c r="AL319" s="6"/>
      <c r="AM319" s="6"/>
      <c r="AO319" s="4"/>
      <c r="AP319" s="4"/>
      <c r="AQ319" s="4"/>
    </row>
    <row r="320" spans="1:43" x14ac:dyDescent="0.25">
      <c r="A320" s="14">
        <v>82</v>
      </c>
      <c r="B320" s="15" t="s">
        <v>432</v>
      </c>
      <c r="C320" s="16" t="s">
        <v>433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>
        <v>0</v>
      </c>
      <c r="AE320" s="13">
        <v>0</v>
      </c>
      <c r="AF320" s="13">
        <v>0</v>
      </c>
      <c r="AG320" s="13">
        <v>0</v>
      </c>
      <c r="AH320" s="13">
        <v>0</v>
      </c>
      <c r="AI320" s="13">
        <v>0</v>
      </c>
      <c r="AJ320" s="4"/>
      <c r="AK320" s="4"/>
      <c r="AL320" s="6"/>
      <c r="AM320" s="6"/>
      <c r="AO320" s="4"/>
      <c r="AP320" s="4"/>
      <c r="AQ320" s="4"/>
    </row>
    <row r="321" spans="1:43" x14ac:dyDescent="0.25">
      <c r="A321" s="14">
        <v>83</v>
      </c>
      <c r="B321" s="15" t="s">
        <v>434</v>
      </c>
      <c r="C321" s="16" t="s">
        <v>435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0</v>
      </c>
      <c r="AD321" s="13">
        <v>0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4"/>
      <c r="AK321" s="4"/>
      <c r="AL321" s="6"/>
      <c r="AM321" s="6"/>
      <c r="AO321" s="4"/>
      <c r="AP321" s="4"/>
      <c r="AQ321" s="4"/>
    </row>
    <row r="322" spans="1:43" x14ac:dyDescent="0.25">
      <c r="A322" s="14">
        <v>84</v>
      </c>
      <c r="B322" s="15" t="s">
        <v>436</v>
      </c>
      <c r="C322" s="16" t="s">
        <v>437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>
        <v>0</v>
      </c>
      <c r="AH322" s="13">
        <v>0</v>
      </c>
      <c r="AI322" s="13">
        <v>0</v>
      </c>
      <c r="AJ322" s="4"/>
      <c r="AK322" s="4"/>
      <c r="AL322" s="6"/>
      <c r="AM322" s="6"/>
      <c r="AO322" s="4"/>
      <c r="AP322" s="4"/>
      <c r="AQ322" s="4"/>
    </row>
    <row r="323" spans="1:43" x14ac:dyDescent="0.25">
      <c r="A323" s="14">
        <v>85</v>
      </c>
      <c r="B323" s="15" t="s">
        <v>438</v>
      </c>
      <c r="C323" s="16" t="s">
        <v>439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4"/>
      <c r="AK323" s="4"/>
      <c r="AL323" s="6"/>
      <c r="AM323" s="6"/>
      <c r="AO323" s="4"/>
      <c r="AP323" s="4"/>
      <c r="AQ323" s="4"/>
    </row>
    <row r="324" spans="1:43" x14ac:dyDescent="0.25">
      <c r="A324" s="14">
        <v>86</v>
      </c>
      <c r="B324" s="15" t="s">
        <v>440</v>
      </c>
      <c r="C324" s="16" t="s">
        <v>441</v>
      </c>
      <c r="D324" s="13">
        <v>3</v>
      </c>
      <c r="E324" s="13">
        <v>610840409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13">
        <v>0</v>
      </c>
      <c r="AF324" s="13">
        <v>0</v>
      </c>
      <c r="AG324" s="13">
        <v>0</v>
      </c>
      <c r="AH324" s="13">
        <v>3</v>
      </c>
      <c r="AI324" s="13">
        <v>610840409</v>
      </c>
      <c r="AJ324" s="4"/>
      <c r="AK324" s="4"/>
      <c r="AL324" s="6"/>
      <c r="AM324" s="6"/>
      <c r="AO324" s="4"/>
      <c r="AP324" s="4"/>
      <c r="AQ324" s="4"/>
    </row>
    <row r="325" spans="1:43" x14ac:dyDescent="0.25">
      <c r="A325" s="14">
        <v>87</v>
      </c>
      <c r="B325" s="15" t="s">
        <v>442</v>
      </c>
      <c r="C325" s="16" t="s">
        <v>443</v>
      </c>
      <c r="D325" s="13">
        <v>1</v>
      </c>
      <c r="E325" s="13">
        <v>2445768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  <c r="AB325" s="13">
        <v>0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1</v>
      </c>
      <c r="AI325" s="13">
        <v>2445768</v>
      </c>
      <c r="AJ325" s="4"/>
      <c r="AK325" s="4"/>
      <c r="AL325" s="6"/>
      <c r="AM325" s="6"/>
      <c r="AO325" s="4"/>
      <c r="AP325" s="4"/>
      <c r="AQ325" s="4"/>
    </row>
    <row r="326" spans="1:43" x14ac:dyDescent="0.25">
      <c r="A326" s="14">
        <v>88</v>
      </c>
      <c r="B326" s="15" t="s">
        <v>444</v>
      </c>
      <c r="C326" s="16" t="s">
        <v>445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3">
        <v>0</v>
      </c>
      <c r="AB326" s="13">
        <v>0</v>
      </c>
      <c r="AC326" s="13">
        <v>0</v>
      </c>
      <c r="AD326" s="13">
        <v>0</v>
      </c>
      <c r="AE326" s="13">
        <v>0</v>
      </c>
      <c r="AF326" s="13">
        <v>0</v>
      </c>
      <c r="AG326" s="13">
        <v>0</v>
      </c>
      <c r="AH326" s="13">
        <v>0</v>
      </c>
      <c r="AI326" s="13">
        <v>0</v>
      </c>
      <c r="AJ326" s="4"/>
      <c r="AK326" s="4"/>
      <c r="AL326" s="6"/>
      <c r="AM326" s="6"/>
      <c r="AO326" s="4"/>
      <c r="AP326" s="4"/>
      <c r="AQ326" s="4"/>
    </row>
    <row r="327" spans="1:43" x14ac:dyDescent="0.25">
      <c r="A327" s="14">
        <v>89</v>
      </c>
      <c r="B327" s="15" t="s">
        <v>446</v>
      </c>
      <c r="C327" s="16" t="s">
        <v>447</v>
      </c>
      <c r="D327" s="13">
        <v>3393</v>
      </c>
      <c r="E327" s="13">
        <v>237609500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0</v>
      </c>
      <c r="AD327" s="13">
        <v>0</v>
      </c>
      <c r="AE327" s="13">
        <v>0</v>
      </c>
      <c r="AF327" s="13">
        <v>0</v>
      </c>
      <c r="AG327" s="13">
        <v>0</v>
      </c>
      <c r="AH327" s="13">
        <v>3393</v>
      </c>
      <c r="AI327" s="13">
        <v>237609500</v>
      </c>
      <c r="AJ327" s="4"/>
      <c r="AK327" s="4"/>
      <c r="AL327" s="6"/>
      <c r="AM327" s="6"/>
      <c r="AO327" s="4"/>
      <c r="AP327" s="4"/>
      <c r="AQ327" s="4"/>
    </row>
    <row r="328" spans="1:43" x14ac:dyDescent="0.25">
      <c r="A328" s="14">
        <v>90</v>
      </c>
      <c r="B328" s="15" t="s">
        <v>448</v>
      </c>
      <c r="C328" s="16" t="s">
        <v>449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4"/>
      <c r="AK328" s="4"/>
      <c r="AL328" s="6"/>
      <c r="AM328" s="6"/>
      <c r="AO328" s="4"/>
      <c r="AP328" s="4"/>
      <c r="AQ328" s="4"/>
    </row>
    <row r="329" spans="1:43" x14ac:dyDescent="0.25">
      <c r="A329" s="14">
        <v>91</v>
      </c>
      <c r="B329" s="15" t="s">
        <v>450</v>
      </c>
      <c r="C329" s="16" t="s">
        <v>451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0</v>
      </c>
      <c r="Z329" s="13">
        <v>0</v>
      </c>
      <c r="AA329" s="13">
        <v>0</v>
      </c>
      <c r="AB329" s="13">
        <v>0</v>
      </c>
      <c r="AC329" s="13">
        <v>0</v>
      </c>
      <c r="AD329" s="13">
        <v>0</v>
      </c>
      <c r="AE329" s="13">
        <v>0</v>
      </c>
      <c r="AF329" s="13">
        <v>0</v>
      </c>
      <c r="AG329" s="13">
        <v>0</v>
      </c>
      <c r="AH329" s="13">
        <v>0</v>
      </c>
      <c r="AI329" s="13">
        <v>0</v>
      </c>
      <c r="AJ329" s="4"/>
      <c r="AK329" s="4"/>
      <c r="AL329" s="6"/>
      <c r="AM329" s="6"/>
      <c r="AO329" s="4"/>
      <c r="AP329" s="4"/>
      <c r="AQ329" s="4"/>
    </row>
    <row r="330" spans="1:43" x14ac:dyDescent="0.25">
      <c r="A330" s="14">
        <v>92</v>
      </c>
      <c r="B330" s="15" t="s">
        <v>452</v>
      </c>
      <c r="C330" s="16" t="s">
        <v>453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  <c r="AE330" s="13">
        <v>0</v>
      </c>
      <c r="AF330" s="13">
        <v>0</v>
      </c>
      <c r="AG330" s="13">
        <v>0</v>
      </c>
      <c r="AH330" s="13">
        <v>0</v>
      </c>
      <c r="AI330" s="13">
        <v>0</v>
      </c>
      <c r="AJ330" s="4"/>
      <c r="AK330" s="4"/>
      <c r="AL330" s="6"/>
      <c r="AM330" s="6"/>
      <c r="AO330" s="4"/>
      <c r="AP330" s="4"/>
      <c r="AQ330" s="4"/>
    </row>
    <row r="331" spans="1:43" x14ac:dyDescent="0.25">
      <c r="A331" s="14">
        <v>93</v>
      </c>
      <c r="B331" s="15" t="s">
        <v>454</v>
      </c>
      <c r="C331" s="16" t="s">
        <v>455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4"/>
      <c r="AK331" s="4"/>
      <c r="AL331" s="6"/>
      <c r="AM331" s="6"/>
      <c r="AO331" s="4"/>
      <c r="AP331" s="4"/>
      <c r="AQ331" s="4"/>
    </row>
    <row r="332" spans="1:43" x14ac:dyDescent="0.25">
      <c r="A332" s="14">
        <v>94</v>
      </c>
      <c r="B332" s="15" t="s">
        <v>456</v>
      </c>
      <c r="C332" s="16" t="s">
        <v>457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>
        <v>0</v>
      </c>
      <c r="AE332" s="13">
        <v>0</v>
      </c>
      <c r="AF332" s="13">
        <v>0</v>
      </c>
      <c r="AG332" s="13">
        <v>0</v>
      </c>
      <c r="AH332" s="13">
        <v>0</v>
      </c>
      <c r="AI332" s="13">
        <v>0</v>
      </c>
      <c r="AJ332" s="4"/>
      <c r="AK332" s="4"/>
      <c r="AL332" s="6"/>
      <c r="AM332" s="6"/>
      <c r="AO332" s="4"/>
      <c r="AP332" s="4"/>
      <c r="AQ332" s="4"/>
    </row>
    <row r="333" spans="1:43" x14ac:dyDescent="0.25">
      <c r="A333" s="14">
        <v>95</v>
      </c>
      <c r="B333" s="15" t="s">
        <v>458</v>
      </c>
      <c r="C333" s="16" t="s">
        <v>459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0</v>
      </c>
      <c r="Z333" s="13">
        <v>0</v>
      </c>
      <c r="AA333" s="13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4"/>
      <c r="AK333" s="4"/>
      <c r="AL333" s="6"/>
      <c r="AM333" s="6"/>
      <c r="AO333" s="4"/>
      <c r="AP333" s="4"/>
      <c r="AQ333" s="4"/>
    </row>
    <row r="334" spans="1:43" x14ac:dyDescent="0.25">
      <c r="A334" s="14">
        <v>96</v>
      </c>
      <c r="B334" s="15" t="s">
        <v>460</v>
      </c>
      <c r="C334" s="16" t="s">
        <v>461</v>
      </c>
      <c r="D334" s="13">
        <v>11</v>
      </c>
      <c r="E334" s="13">
        <v>62612000</v>
      </c>
      <c r="F334" s="13">
        <v>5</v>
      </c>
      <c r="G334" s="13">
        <v>18340000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5</v>
      </c>
      <c r="U334" s="13">
        <v>18340000</v>
      </c>
      <c r="V334" s="13">
        <v>0</v>
      </c>
      <c r="W334" s="13">
        <v>0</v>
      </c>
      <c r="X334" s="13">
        <v>0</v>
      </c>
      <c r="Y334" s="13">
        <v>0</v>
      </c>
      <c r="Z334" s="13">
        <v>5</v>
      </c>
      <c r="AA334" s="13">
        <v>18340000</v>
      </c>
      <c r="AB334" s="13">
        <v>0</v>
      </c>
      <c r="AC334" s="13">
        <v>0</v>
      </c>
      <c r="AD334" s="13">
        <v>0</v>
      </c>
      <c r="AE334" s="13">
        <v>0</v>
      </c>
      <c r="AF334" s="13">
        <v>5</v>
      </c>
      <c r="AG334" s="13">
        <v>18340000</v>
      </c>
      <c r="AH334" s="13">
        <v>11</v>
      </c>
      <c r="AI334" s="13">
        <v>62612000</v>
      </c>
      <c r="AJ334" s="4"/>
      <c r="AK334" s="4"/>
      <c r="AL334" s="6"/>
      <c r="AM334" s="6"/>
      <c r="AO334" s="4"/>
      <c r="AP334" s="4"/>
      <c r="AQ334" s="4"/>
    </row>
    <row r="335" spans="1:43" x14ac:dyDescent="0.25">
      <c r="A335" s="14">
        <v>97</v>
      </c>
      <c r="B335" s="15" t="s">
        <v>462</v>
      </c>
      <c r="C335" s="16" t="s">
        <v>463</v>
      </c>
      <c r="D335" s="13">
        <v>213</v>
      </c>
      <c r="E335" s="13">
        <v>1661159990</v>
      </c>
      <c r="F335" s="13">
        <v>67</v>
      </c>
      <c r="G335" s="13">
        <v>29410000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64</v>
      </c>
      <c r="O335" s="13">
        <v>19200000</v>
      </c>
      <c r="P335" s="13">
        <v>0</v>
      </c>
      <c r="Q335" s="13">
        <v>0</v>
      </c>
      <c r="R335" s="13">
        <v>0</v>
      </c>
      <c r="S335" s="13">
        <v>0</v>
      </c>
      <c r="T335" s="13">
        <v>131</v>
      </c>
      <c r="U335" s="13">
        <v>48610000</v>
      </c>
      <c r="V335" s="13">
        <v>0</v>
      </c>
      <c r="W335" s="13">
        <v>0</v>
      </c>
      <c r="X335" s="13">
        <v>0</v>
      </c>
      <c r="Y335" s="13">
        <v>0</v>
      </c>
      <c r="Z335" s="13">
        <v>270</v>
      </c>
      <c r="AA335" s="13">
        <v>1684263990</v>
      </c>
      <c r="AB335" s="13">
        <v>0</v>
      </c>
      <c r="AC335" s="13">
        <v>0</v>
      </c>
      <c r="AD335" s="13">
        <v>0</v>
      </c>
      <c r="AE335" s="13">
        <v>0</v>
      </c>
      <c r="AF335" s="13">
        <v>270</v>
      </c>
      <c r="AG335" s="13">
        <v>1684263990</v>
      </c>
      <c r="AH335" s="13">
        <v>74</v>
      </c>
      <c r="AI335" s="13">
        <v>25506000</v>
      </c>
      <c r="AJ335" s="4"/>
      <c r="AK335" s="4"/>
      <c r="AL335" s="6"/>
      <c r="AM335" s="6"/>
      <c r="AO335" s="4"/>
      <c r="AP335" s="4"/>
      <c r="AQ335" s="4"/>
    </row>
    <row r="336" spans="1:43" x14ac:dyDescent="0.25">
      <c r="A336" s="14">
        <v>98</v>
      </c>
      <c r="B336" s="15" t="s">
        <v>464</v>
      </c>
      <c r="C336" s="16" t="s">
        <v>465</v>
      </c>
      <c r="D336" s="13">
        <v>9</v>
      </c>
      <c r="E336" s="13">
        <v>8100000</v>
      </c>
      <c r="F336" s="13">
        <v>1</v>
      </c>
      <c r="G336" s="13">
        <v>1350000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1</v>
      </c>
      <c r="U336" s="13">
        <v>1350000</v>
      </c>
      <c r="V336" s="13">
        <v>0</v>
      </c>
      <c r="W336" s="13">
        <v>0</v>
      </c>
      <c r="X336" s="13">
        <v>0</v>
      </c>
      <c r="Y336" s="13">
        <v>0</v>
      </c>
      <c r="Z336" s="13">
        <v>1</v>
      </c>
      <c r="AA336" s="13">
        <v>1350000</v>
      </c>
      <c r="AB336" s="13">
        <v>0</v>
      </c>
      <c r="AC336" s="13">
        <v>0</v>
      </c>
      <c r="AD336" s="13">
        <v>0</v>
      </c>
      <c r="AE336" s="13">
        <v>0</v>
      </c>
      <c r="AF336" s="13">
        <v>1</v>
      </c>
      <c r="AG336" s="13">
        <v>1350000</v>
      </c>
      <c r="AH336" s="13">
        <v>9</v>
      </c>
      <c r="AI336" s="13">
        <v>8100000</v>
      </c>
      <c r="AJ336" s="4"/>
      <c r="AK336" s="4"/>
      <c r="AL336" s="6"/>
      <c r="AM336" s="6"/>
      <c r="AO336" s="4"/>
      <c r="AP336" s="4"/>
      <c r="AQ336" s="4"/>
    </row>
    <row r="337" spans="1:43" x14ac:dyDescent="0.25">
      <c r="A337" s="14">
        <v>99</v>
      </c>
      <c r="B337" s="15" t="s">
        <v>466</v>
      </c>
      <c r="C337" s="16" t="s">
        <v>467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  <c r="AE337" s="13">
        <v>0</v>
      </c>
      <c r="AF337" s="13">
        <v>0</v>
      </c>
      <c r="AG337" s="13">
        <v>0</v>
      </c>
      <c r="AH337" s="13">
        <v>0</v>
      </c>
      <c r="AI337" s="13">
        <v>0</v>
      </c>
      <c r="AJ337" s="4"/>
      <c r="AK337" s="4"/>
      <c r="AL337" s="6"/>
      <c r="AM337" s="6"/>
      <c r="AO337" s="4"/>
      <c r="AP337" s="4"/>
      <c r="AQ337" s="4"/>
    </row>
    <row r="338" spans="1:43" x14ac:dyDescent="0.25">
      <c r="A338" s="14">
        <v>100</v>
      </c>
      <c r="B338" s="15" t="s">
        <v>468</v>
      </c>
      <c r="C338" s="16" t="s">
        <v>469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3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4"/>
      <c r="AK338" s="4"/>
      <c r="AL338" s="6"/>
      <c r="AM338" s="6"/>
      <c r="AO338" s="4"/>
      <c r="AP338" s="4"/>
      <c r="AQ338" s="4"/>
    </row>
    <row r="339" spans="1:43" x14ac:dyDescent="0.25">
      <c r="A339" s="14">
        <v>101</v>
      </c>
      <c r="B339" s="15" t="s">
        <v>470</v>
      </c>
      <c r="C339" s="16" t="s">
        <v>471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4"/>
      <c r="AK339" s="4"/>
      <c r="AL339" s="6"/>
      <c r="AM339" s="6"/>
      <c r="AO339" s="4"/>
      <c r="AP339" s="4"/>
      <c r="AQ339" s="4"/>
    </row>
    <row r="340" spans="1:43" x14ac:dyDescent="0.25">
      <c r="A340" s="14">
        <v>102</v>
      </c>
      <c r="B340" s="15" t="s">
        <v>472</v>
      </c>
      <c r="C340" s="16" t="s">
        <v>473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4"/>
      <c r="AK340" s="4"/>
      <c r="AL340" s="6"/>
      <c r="AM340" s="6"/>
      <c r="AO340" s="4"/>
      <c r="AP340" s="4"/>
      <c r="AQ340" s="4"/>
    </row>
    <row r="341" spans="1:43" ht="15" customHeight="1" x14ac:dyDescent="0.25">
      <c r="A341" s="14">
        <v>103</v>
      </c>
      <c r="B341" s="15" t="s">
        <v>474</v>
      </c>
      <c r="C341" s="16" t="s">
        <v>475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>
        <v>0</v>
      </c>
      <c r="AE341" s="13">
        <v>0</v>
      </c>
      <c r="AF341" s="13">
        <v>0</v>
      </c>
      <c r="AG341" s="13">
        <v>0</v>
      </c>
      <c r="AH341" s="13">
        <v>0</v>
      </c>
      <c r="AI341" s="13">
        <v>0</v>
      </c>
      <c r="AJ341" s="4"/>
      <c r="AK341" s="4"/>
      <c r="AL341" s="6"/>
      <c r="AM341" s="6"/>
      <c r="AO341" s="4"/>
      <c r="AP341" s="4"/>
      <c r="AQ341" s="4"/>
    </row>
    <row r="342" spans="1:43" x14ac:dyDescent="0.25">
      <c r="A342" s="14">
        <v>104</v>
      </c>
      <c r="B342" s="15" t="s">
        <v>476</v>
      </c>
      <c r="C342" s="16" t="s">
        <v>477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  <c r="AF342" s="13">
        <v>0</v>
      </c>
      <c r="AG342" s="13">
        <v>0</v>
      </c>
      <c r="AH342" s="13">
        <v>0</v>
      </c>
      <c r="AI342" s="13">
        <v>0</v>
      </c>
      <c r="AJ342" s="4"/>
      <c r="AK342" s="4"/>
      <c r="AL342" s="6"/>
      <c r="AM342" s="6"/>
      <c r="AO342" s="4"/>
      <c r="AP342" s="4"/>
      <c r="AQ342" s="4"/>
    </row>
    <row r="343" spans="1:43" x14ac:dyDescent="0.25">
      <c r="A343" s="14">
        <v>105</v>
      </c>
      <c r="B343" s="15" t="s">
        <v>478</v>
      </c>
      <c r="C343" s="16" t="s">
        <v>479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13">
        <v>0</v>
      </c>
      <c r="AF343" s="13">
        <v>0</v>
      </c>
      <c r="AG343" s="13">
        <v>0</v>
      </c>
      <c r="AH343" s="13">
        <v>0</v>
      </c>
      <c r="AI343" s="13">
        <v>0</v>
      </c>
      <c r="AJ343" s="4"/>
      <c r="AK343" s="4"/>
      <c r="AL343" s="6"/>
      <c r="AM343" s="6"/>
      <c r="AO343" s="4"/>
      <c r="AP343" s="4"/>
      <c r="AQ343" s="4"/>
    </row>
    <row r="344" spans="1:43" ht="15" customHeight="1" x14ac:dyDescent="0.25">
      <c r="A344" s="14">
        <v>106</v>
      </c>
      <c r="B344" s="15" t="s">
        <v>480</v>
      </c>
      <c r="C344" s="16" t="s">
        <v>481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0</v>
      </c>
      <c r="X344" s="13">
        <v>0</v>
      </c>
      <c r="Y344" s="13">
        <v>0</v>
      </c>
      <c r="Z344" s="13">
        <v>0</v>
      </c>
      <c r="AA344" s="13">
        <v>0</v>
      </c>
      <c r="AB344" s="13">
        <v>0</v>
      </c>
      <c r="AC344" s="13">
        <v>0</v>
      </c>
      <c r="AD344" s="13">
        <v>0</v>
      </c>
      <c r="AE344" s="13">
        <v>0</v>
      </c>
      <c r="AF344" s="13">
        <v>0</v>
      </c>
      <c r="AG344" s="13">
        <v>0</v>
      </c>
      <c r="AH344" s="13">
        <v>0</v>
      </c>
      <c r="AI344" s="13">
        <v>0</v>
      </c>
      <c r="AJ344" s="4"/>
      <c r="AK344" s="4"/>
      <c r="AL344" s="6"/>
      <c r="AM344" s="6"/>
      <c r="AO344" s="4"/>
      <c r="AP344" s="4"/>
      <c r="AQ344" s="4"/>
    </row>
    <row r="345" spans="1:43" x14ac:dyDescent="0.25">
      <c r="A345" s="14">
        <v>107</v>
      </c>
      <c r="B345" s="15" t="s">
        <v>482</v>
      </c>
      <c r="C345" s="16" t="s">
        <v>483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3">
        <v>0</v>
      </c>
      <c r="AB345" s="13">
        <v>0</v>
      </c>
      <c r="AC345" s="13">
        <v>0</v>
      </c>
      <c r="AD345" s="13">
        <v>0</v>
      </c>
      <c r="AE345" s="13">
        <v>0</v>
      </c>
      <c r="AF345" s="13">
        <v>0</v>
      </c>
      <c r="AG345" s="13">
        <v>0</v>
      </c>
      <c r="AH345" s="13">
        <v>0</v>
      </c>
      <c r="AI345" s="13">
        <v>0</v>
      </c>
      <c r="AJ345" s="4"/>
      <c r="AK345" s="4"/>
      <c r="AL345" s="6"/>
      <c r="AM345" s="6"/>
      <c r="AO345" s="4"/>
      <c r="AP345" s="4"/>
      <c r="AQ345" s="4"/>
    </row>
    <row r="346" spans="1:43" x14ac:dyDescent="0.25">
      <c r="A346" s="14">
        <v>108</v>
      </c>
      <c r="B346" s="15" t="s">
        <v>484</v>
      </c>
      <c r="C346" s="16" t="s">
        <v>485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13">
        <v>0</v>
      </c>
      <c r="W346" s="13">
        <v>0</v>
      </c>
      <c r="X346" s="13">
        <v>0</v>
      </c>
      <c r="Y346" s="13">
        <v>0</v>
      </c>
      <c r="Z346" s="13">
        <v>0</v>
      </c>
      <c r="AA346" s="13">
        <v>0</v>
      </c>
      <c r="AB346" s="13">
        <v>0</v>
      </c>
      <c r="AC346" s="13">
        <v>0</v>
      </c>
      <c r="AD346" s="13">
        <v>0</v>
      </c>
      <c r="AE346" s="13">
        <v>0</v>
      </c>
      <c r="AF346" s="13">
        <v>0</v>
      </c>
      <c r="AG346" s="13">
        <v>0</v>
      </c>
      <c r="AH346" s="13">
        <v>0</v>
      </c>
      <c r="AI346" s="13">
        <v>0</v>
      </c>
      <c r="AJ346" s="4"/>
      <c r="AK346" s="4"/>
      <c r="AL346" s="6"/>
      <c r="AM346" s="6"/>
      <c r="AO346" s="4"/>
      <c r="AP346" s="4"/>
      <c r="AQ346" s="4"/>
    </row>
    <row r="347" spans="1:43" ht="15" customHeight="1" x14ac:dyDescent="0.25">
      <c r="A347" s="14">
        <v>109</v>
      </c>
      <c r="B347" s="15" t="s">
        <v>486</v>
      </c>
      <c r="C347" s="16" t="s">
        <v>487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0</v>
      </c>
      <c r="X347" s="13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0</v>
      </c>
      <c r="AD347" s="13">
        <v>0</v>
      </c>
      <c r="AE347" s="13">
        <v>0</v>
      </c>
      <c r="AF347" s="13">
        <v>0</v>
      </c>
      <c r="AG347" s="13">
        <v>0</v>
      </c>
      <c r="AH347" s="13">
        <v>0</v>
      </c>
      <c r="AI347" s="13">
        <v>0</v>
      </c>
      <c r="AJ347" s="4"/>
      <c r="AK347" s="4"/>
      <c r="AL347" s="6"/>
      <c r="AM347" s="6"/>
      <c r="AO347" s="4"/>
      <c r="AP347" s="4"/>
      <c r="AQ347" s="4"/>
    </row>
    <row r="348" spans="1:43" x14ac:dyDescent="0.25">
      <c r="A348" s="14">
        <v>110</v>
      </c>
      <c r="B348" s="15" t="s">
        <v>488</v>
      </c>
      <c r="C348" s="16" t="s">
        <v>489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0</v>
      </c>
      <c r="X348" s="13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4"/>
      <c r="AK348" s="4"/>
      <c r="AL348" s="6"/>
      <c r="AM348" s="6"/>
      <c r="AO348" s="4"/>
      <c r="AP348" s="4"/>
      <c r="AQ348" s="4"/>
    </row>
    <row r="349" spans="1:43" x14ac:dyDescent="0.25">
      <c r="A349" s="14">
        <v>111</v>
      </c>
      <c r="B349" s="15" t="s">
        <v>490</v>
      </c>
      <c r="C349" s="16" t="s">
        <v>491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3">
        <v>0</v>
      </c>
      <c r="AB349" s="13">
        <v>0</v>
      </c>
      <c r="AC349" s="13">
        <v>0</v>
      </c>
      <c r="AD349" s="13">
        <v>0</v>
      </c>
      <c r="AE349" s="13">
        <v>0</v>
      </c>
      <c r="AF349" s="13">
        <v>0</v>
      </c>
      <c r="AG349" s="13">
        <v>0</v>
      </c>
      <c r="AH349" s="13">
        <v>0</v>
      </c>
      <c r="AI349" s="13">
        <v>0</v>
      </c>
      <c r="AJ349" s="4"/>
      <c r="AK349" s="4"/>
      <c r="AL349" s="6"/>
      <c r="AM349" s="6"/>
      <c r="AO349" s="4"/>
      <c r="AP349" s="4"/>
      <c r="AQ349" s="4"/>
    </row>
    <row r="350" spans="1:43" x14ac:dyDescent="0.25">
      <c r="A350" s="14">
        <v>112</v>
      </c>
      <c r="B350" s="15" t="s">
        <v>492</v>
      </c>
      <c r="C350" s="16" t="s">
        <v>108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0</v>
      </c>
      <c r="AD350" s="13">
        <v>0</v>
      </c>
      <c r="AE350" s="13">
        <v>0</v>
      </c>
      <c r="AF350" s="13">
        <v>0</v>
      </c>
      <c r="AG350" s="13">
        <v>0</v>
      </c>
      <c r="AH350" s="13">
        <v>0</v>
      </c>
      <c r="AI350" s="13">
        <v>0</v>
      </c>
      <c r="AJ350" s="4"/>
      <c r="AK350" s="4"/>
      <c r="AL350" s="6"/>
      <c r="AM350" s="6"/>
      <c r="AO350" s="4"/>
      <c r="AP350" s="4"/>
      <c r="AQ350" s="4"/>
    </row>
    <row r="351" spans="1:43" x14ac:dyDescent="0.25">
      <c r="A351" s="14">
        <v>113</v>
      </c>
      <c r="B351" s="15" t="s">
        <v>493</v>
      </c>
      <c r="C351" s="16" t="s">
        <v>110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>
        <v>0</v>
      </c>
      <c r="AE351" s="13">
        <v>0</v>
      </c>
      <c r="AF351" s="13">
        <v>0</v>
      </c>
      <c r="AG351" s="13">
        <v>0</v>
      </c>
      <c r="AH351" s="13">
        <v>0</v>
      </c>
      <c r="AI351" s="13">
        <v>0</v>
      </c>
      <c r="AJ351" s="4"/>
      <c r="AK351" s="4"/>
      <c r="AL351" s="6"/>
      <c r="AM351" s="6"/>
      <c r="AO351" s="4"/>
      <c r="AP351" s="4"/>
      <c r="AQ351" s="4"/>
    </row>
    <row r="352" spans="1:43" x14ac:dyDescent="0.25">
      <c r="A352" s="14">
        <v>114</v>
      </c>
      <c r="B352" s="15" t="s">
        <v>494</v>
      </c>
      <c r="C352" s="16" t="s">
        <v>112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13">
        <v>0</v>
      </c>
      <c r="W352" s="13">
        <v>0</v>
      </c>
      <c r="X352" s="13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0</v>
      </c>
      <c r="AE352" s="13">
        <v>0</v>
      </c>
      <c r="AF352" s="13">
        <v>0</v>
      </c>
      <c r="AG352" s="13">
        <v>0</v>
      </c>
      <c r="AH352" s="13">
        <v>0</v>
      </c>
      <c r="AI352" s="13">
        <v>0</v>
      </c>
      <c r="AJ352" s="4"/>
      <c r="AK352" s="4"/>
      <c r="AL352" s="6"/>
      <c r="AM352" s="6"/>
      <c r="AO352" s="4"/>
      <c r="AP352" s="4"/>
      <c r="AQ352" s="4"/>
    </row>
    <row r="353" spans="1:43" x14ac:dyDescent="0.25">
      <c r="A353" s="14">
        <v>115</v>
      </c>
      <c r="B353" s="15" t="s">
        <v>495</v>
      </c>
      <c r="C353" s="16" t="s">
        <v>114</v>
      </c>
      <c r="D353" s="13">
        <v>18</v>
      </c>
      <c r="E353" s="13">
        <v>233486420335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3</v>
      </c>
      <c r="O353" s="13">
        <v>264087522470</v>
      </c>
      <c r="P353" s="13">
        <v>0</v>
      </c>
      <c r="Q353" s="13">
        <v>0</v>
      </c>
      <c r="R353" s="13">
        <v>0</v>
      </c>
      <c r="S353" s="13">
        <v>0</v>
      </c>
      <c r="T353" s="13">
        <v>3</v>
      </c>
      <c r="U353" s="13">
        <v>264087522470</v>
      </c>
      <c r="V353" s="13">
        <v>0</v>
      </c>
      <c r="W353" s="13">
        <v>0</v>
      </c>
      <c r="X353" s="13">
        <v>0</v>
      </c>
      <c r="Y353" s="13">
        <v>0</v>
      </c>
      <c r="Z353" s="13">
        <v>11</v>
      </c>
      <c r="AA353" s="13">
        <v>1791490560</v>
      </c>
      <c r="AB353" s="13">
        <v>0</v>
      </c>
      <c r="AC353" s="13">
        <v>0</v>
      </c>
      <c r="AD353" s="13">
        <v>1</v>
      </c>
      <c r="AE353" s="13">
        <v>48500000</v>
      </c>
      <c r="AF353" s="13">
        <v>12</v>
      </c>
      <c r="AG353" s="13">
        <v>1839990560</v>
      </c>
      <c r="AH353" s="13">
        <v>9</v>
      </c>
      <c r="AI353" s="13">
        <v>495733952245</v>
      </c>
      <c r="AJ353" s="4"/>
      <c r="AK353" s="4"/>
      <c r="AL353" s="6"/>
      <c r="AM353" s="6"/>
      <c r="AO353" s="4"/>
      <c r="AP353" s="4"/>
      <c r="AQ353" s="4"/>
    </row>
    <row r="354" spans="1:43" x14ac:dyDescent="0.25">
      <c r="A354" s="17"/>
      <c r="B354" s="15"/>
      <c r="C354" s="16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</row>
    <row r="355" spans="1:43" ht="7.5" customHeight="1" x14ac:dyDescent="0.25">
      <c r="A355" s="19"/>
      <c r="B355" s="20"/>
      <c r="C355" s="2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</row>
    <row r="356" spans="1:43" x14ac:dyDescent="0.25">
      <c r="A356" s="23"/>
      <c r="B356" s="24"/>
      <c r="C356" s="25"/>
      <c r="D356" s="26">
        <f t="shared" ref="D356:AI356" si="5">SUM(D239:D355)</f>
        <v>6594</v>
      </c>
      <c r="E356" s="26">
        <f t="shared" si="5"/>
        <v>461940183960</v>
      </c>
      <c r="F356" s="26">
        <f t="shared" si="5"/>
        <v>2591</v>
      </c>
      <c r="G356" s="26">
        <f t="shared" si="5"/>
        <v>363923515191</v>
      </c>
      <c r="H356" s="26">
        <f t="shared" si="5"/>
        <v>8</v>
      </c>
      <c r="I356" s="26">
        <f t="shared" si="5"/>
        <v>188400000</v>
      </c>
      <c r="J356" s="26">
        <f t="shared" si="5"/>
        <v>0</v>
      </c>
      <c r="K356" s="26">
        <f t="shared" si="5"/>
        <v>0</v>
      </c>
      <c r="L356" s="26">
        <f t="shared" si="5"/>
        <v>0</v>
      </c>
      <c r="M356" s="26">
        <f t="shared" si="5"/>
        <v>0</v>
      </c>
      <c r="N356" s="26">
        <f t="shared" si="5"/>
        <v>2100</v>
      </c>
      <c r="O356" s="26">
        <f t="shared" si="5"/>
        <v>279929028054</v>
      </c>
      <c r="P356" s="26">
        <f t="shared" si="5"/>
        <v>0</v>
      </c>
      <c r="Q356" s="26">
        <f t="shared" si="5"/>
        <v>0</v>
      </c>
      <c r="R356" s="26">
        <f t="shared" si="5"/>
        <v>7</v>
      </c>
      <c r="S356" s="26">
        <f t="shared" si="5"/>
        <v>5591906275</v>
      </c>
      <c r="T356" s="26">
        <f t="shared" si="5"/>
        <v>4706</v>
      </c>
      <c r="U356" s="26">
        <f t="shared" si="5"/>
        <v>649632849520</v>
      </c>
      <c r="V356" s="26">
        <f t="shared" si="5"/>
        <v>931</v>
      </c>
      <c r="W356" s="26">
        <f t="shared" si="5"/>
        <v>148697990</v>
      </c>
      <c r="X356" s="26">
        <f t="shared" si="5"/>
        <v>0</v>
      </c>
      <c r="Y356" s="26">
        <f t="shared" si="5"/>
        <v>0</v>
      </c>
      <c r="Z356" s="26">
        <f t="shared" si="5"/>
        <v>2100</v>
      </c>
      <c r="AA356" s="26">
        <f t="shared" si="5"/>
        <v>279929028054</v>
      </c>
      <c r="AB356" s="26">
        <f t="shared" si="5"/>
        <v>7</v>
      </c>
      <c r="AC356" s="26">
        <f t="shared" si="5"/>
        <v>1254656560</v>
      </c>
      <c r="AD356" s="26">
        <f t="shared" si="5"/>
        <v>3</v>
      </c>
      <c r="AE356" s="26">
        <f t="shared" si="5"/>
        <v>249575000</v>
      </c>
      <c r="AF356" s="26">
        <f t="shared" si="5"/>
        <v>3041</v>
      </c>
      <c r="AG356" s="26">
        <f t="shared" si="5"/>
        <v>281581957604</v>
      </c>
      <c r="AH356" s="26">
        <f t="shared" si="5"/>
        <v>8259</v>
      </c>
      <c r="AI356" s="26">
        <f t="shared" si="5"/>
        <v>829991075876</v>
      </c>
      <c r="AO356" s="4"/>
      <c r="AP356" s="4"/>
    </row>
  </sheetData>
  <mergeCells count="261">
    <mergeCell ref="L9:L11"/>
    <mergeCell ref="M9:M11"/>
    <mergeCell ref="AH10:AH12"/>
    <mergeCell ref="AI10:AI12"/>
    <mergeCell ref="H12:I12"/>
    <mergeCell ref="J12:K12"/>
    <mergeCell ref="L12:M12"/>
    <mergeCell ref="N12:O12"/>
    <mergeCell ref="P12:Q12"/>
    <mergeCell ref="R12:S12"/>
    <mergeCell ref="V12:W12"/>
    <mergeCell ref="AF9:AF12"/>
    <mergeCell ref="A1:AI1"/>
    <mergeCell ref="A2:AI2"/>
    <mergeCell ref="A8:A12"/>
    <mergeCell ref="B8:C12"/>
    <mergeCell ref="D8:E9"/>
    <mergeCell ref="F8:U8"/>
    <mergeCell ref="V8:AG8"/>
    <mergeCell ref="AH8:AI8"/>
    <mergeCell ref="F9:F11"/>
    <mergeCell ref="G9:G11"/>
    <mergeCell ref="N9:Q9"/>
    <mergeCell ref="R9:R11"/>
    <mergeCell ref="S9:S11"/>
    <mergeCell ref="T9:T12"/>
    <mergeCell ref="U9:U12"/>
    <mergeCell ref="V9:V11"/>
    <mergeCell ref="D10:D12"/>
    <mergeCell ref="E10:E12"/>
    <mergeCell ref="AA10:AA11"/>
    <mergeCell ref="F12:G12"/>
    <mergeCell ref="H9:H11"/>
    <mergeCell ref="I9:I11"/>
    <mergeCell ref="J9:J11"/>
    <mergeCell ref="K9:K11"/>
    <mergeCell ref="AG9:AG12"/>
    <mergeCell ref="AH9:AI9"/>
    <mergeCell ref="N10:N11"/>
    <mergeCell ref="O10:O11"/>
    <mergeCell ref="P10:P11"/>
    <mergeCell ref="Q10:Q11"/>
    <mergeCell ref="Z10:Z11"/>
    <mergeCell ref="W9:W11"/>
    <mergeCell ref="X9:X11"/>
    <mergeCell ref="Y9:Y11"/>
    <mergeCell ref="Z9:AC9"/>
    <mergeCell ref="AD9:AD11"/>
    <mergeCell ref="AE9:AE11"/>
    <mergeCell ref="X12:Y12"/>
    <mergeCell ref="Z12:AA12"/>
    <mergeCell ref="AB12:AC12"/>
    <mergeCell ref="AD12:AE12"/>
    <mergeCell ref="AB10:AB11"/>
    <mergeCell ref="AC10:AC11"/>
    <mergeCell ref="A58:AK58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Z13:AA13"/>
    <mergeCell ref="AB13:AC13"/>
    <mergeCell ref="AD13:AE13"/>
    <mergeCell ref="AF13:AG13"/>
    <mergeCell ref="AH13:AI13"/>
    <mergeCell ref="A59:AK59"/>
    <mergeCell ref="A66:A70"/>
    <mergeCell ref="B66:C70"/>
    <mergeCell ref="D66:E69"/>
    <mergeCell ref="F66:U66"/>
    <mergeCell ref="V66:AG66"/>
    <mergeCell ref="AH66:AI70"/>
    <mergeCell ref="F67:G69"/>
    <mergeCell ref="H67:I69"/>
    <mergeCell ref="J67:K69"/>
    <mergeCell ref="AB67:AC69"/>
    <mergeCell ref="AD67:AE69"/>
    <mergeCell ref="AF67:AG69"/>
    <mergeCell ref="N68:O69"/>
    <mergeCell ref="P68:Q69"/>
    <mergeCell ref="X68:Y69"/>
    <mergeCell ref="Z68:AA69"/>
    <mergeCell ref="L67:M69"/>
    <mergeCell ref="N67:Q67"/>
    <mergeCell ref="R67:S69"/>
    <mergeCell ref="T67:U69"/>
    <mergeCell ref="V67:W69"/>
    <mergeCell ref="X67:AA67"/>
    <mergeCell ref="Z71:AA71"/>
    <mergeCell ref="AB71:AC71"/>
    <mergeCell ref="AD71:AE71"/>
    <mergeCell ref="AF71:AG71"/>
    <mergeCell ref="AH71:AI71"/>
    <mergeCell ref="A89:AA89"/>
    <mergeCell ref="N71:O71"/>
    <mergeCell ref="P71:Q71"/>
    <mergeCell ref="R71:S71"/>
    <mergeCell ref="T71:U71"/>
    <mergeCell ref="V71:W71"/>
    <mergeCell ref="X71:Y71"/>
    <mergeCell ref="B71:C71"/>
    <mergeCell ref="D71:E71"/>
    <mergeCell ref="F71:G71"/>
    <mergeCell ref="H71:I71"/>
    <mergeCell ref="J71:K71"/>
    <mergeCell ref="L71:M71"/>
    <mergeCell ref="A90:AA90"/>
    <mergeCell ref="A97:A100"/>
    <mergeCell ref="B97:C100"/>
    <mergeCell ref="D97:E99"/>
    <mergeCell ref="F97:K98"/>
    <mergeCell ref="L97:Y97"/>
    <mergeCell ref="Z97:AA99"/>
    <mergeCell ref="L98:O98"/>
    <mergeCell ref="P98:W98"/>
    <mergeCell ref="X98:Y99"/>
    <mergeCell ref="R99:S99"/>
    <mergeCell ref="T99:U99"/>
    <mergeCell ref="V99:W99"/>
    <mergeCell ref="B101:C101"/>
    <mergeCell ref="A125:S125"/>
    <mergeCell ref="A126:S126"/>
    <mergeCell ref="F99:G99"/>
    <mergeCell ref="H99:I99"/>
    <mergeCell ref="J99:K99"/>
    <mergeCell ref="L99:M99"/>
    <mergeCell ref="N99:O99"/>
    <mergeCell ref="P99:Q99"/>
    <mergeCell ref="B137:C137"/>
    <mergeCell ref="A170:AG170"/>
    <mergeCell ref="A171:AG171"/>
    <mergeCell ref="A178:A182"/>
    <mergeCell ref="B178:C182"/>
    <mergeCell ref="D178:E181"/>
    <mergeCell ref="F178:S178"/>
    <mergeCell ref="T178:AE178"/>
    <mergeCell ref="A133:A136"/>
    <mergeCell ref="B133:C136"/>
    <mergeCell ref="D133:E135"/>
    <mergeCell ref="F133:K134"/>
    <mergeCell ref="L133:Q134"/>
    <mergeCell ref="R133:S135"/>
    <mergeCell ref="F135:G135"/>
    <mergeCell ref="H135:I135"/>
    <mergeCell ref="J135:K135"/>
    <mergeCell ref="L135:M135"/>
    <mergeCell ref="F179:G181"/>
    <mergeCell ref="H179:I181"/>
    <mergeCell ref="J179:K181"/>
    <mergeCell ref="L179:O179"/>
    <mergeCell ref="P179:Q181"/>
    <mergeCell ref="R179:S181"/>
    <mergeCell ref="N135:O135"/>
    <mergeCell ref="P135:Q135"/>
    <mergeCell ref="Z179:AA181"/>
    <mergeCell ref="AB179:AC181"/>
    <mergeCell ref="AD179:AE181"/>
    <mergeCell ref="L180:M181"/>
    <mergeCell ref="N180:O181"/>
    <mergeCell ref="V180:W181"/>
    <mergeCell ref="X180:Y181"/>
    <mergeCell ref="AF178:AF182"/>
    <mergeCell ref="AG178:AG182"/>
    <mergeCell ref="Z183:AA183"/>
    <mergeCell ref="AB183:AC183"/>
    <mergeCell ref="AD183:AE183"/>
    <mergeCell ref="AF183:AG183"/>
    <mergeCell ref="A226:AI226"/>
    <mergeCell ref="A227:AI227"/>
    <mergeCell ref="N183:O183"/>
    <mergeCell ref="P183:Q183"/>
    <mergeCell ref="R183:S183"/>
    <mergeCell ref="T183:U183"/>
    <mergeCell ref="V183:W183"/>
    <mergeCell ref="X183:Y183"/>
    <mergeCell ref="B183:C183"/>
    <mergeCell ref="D183:E183"/>
    <mergeCell ref="F183:G183"/>
    <mergeCell ref="H183:I183"/>
    <mergeCell ref="J183:K183"/>
    <mergeCell ref="L183:M183"/>
    <mergeCell ref="T179:U181"/>
    <mergeCell ref="V179:Y179"/>
    <mergeCell ref="K234:K236"/>
    <mergeCell ref="L234:L236"/>
    <mergeCell ref="A233:A237"/>
    <mergeCell ref="B233:C237"/>
    <mergeCell ref="D233:E234"/>
    <mergeCell ref="F233:U233"/>
    <mergeCell ref="V233:AG233"/>
    <mergeCell ref="AH233:AI233"/>
    <mergeCell ref="F234:F236"/>
    <mergeCell ref="G234:G236"/>
    <mergeCell ref="H234:H236"/>
    <mergeCell ref="I234:I236"/>
    <mergeCell ref="D235:D237"/>
    <mergeCell ref="E235:E237"/>
    <mergeCell ref="N235:N236"/>
    <mergeCell ref="O235:O236"/>
    <mergeCell ref="P235:P236"/>
    <mergeCell ref="Q235:Q236"/>
    <mergeCell ref="Z235:Z236"/>
    <mergeCell ref="AA235:AA236"/>
    <mergeCell ref="AB235:AB236"/>
    <mergeCell ref="Y234:Y236"/>
    <mergeCell ref="Z234:AC234"/>
    <mergeCell ref="AC235:AC236"/>
    <mergeCell ref="F237:G237"/>
    <mergeCell ref="H237:I237"/>
    <mergeCell ref="J237:K237"/>
    <mergeCell ref="L237:M237"/>
    <mergeCell ref="N237:O237"/>
    <mergeCell ref="P237:Q237"/>
    <mergeCell ref="R237:S237"/>
    <mergeCell ref="V237:W237"/>
    <mergeCell ref="AH234:AI234"/>
    <mergeCell ref="AD234:AD236"/>
    <mergeCell ref="AE234:AE236"/>
    <mergeCell ref="AF234:AF237"/>
    <mergeCell ref="AG234:AG237"/>
    <mergeCell ref="M234:M236"/>
    <mergeCell ref="N234:Q234"/>
    <mergeCell ref="R234:R236"/>
    <mergeCell ref="AB237:AC237"/>
    <mergeCell ref="S234:S236"/>
    <mergeCell ref="T234:T237"/>
    <mergeCell ref="U234:U237"/>
    <mergeCell ref="V234:V236"/>
    <mergeCell ref="W234:W236"/>
    <mergeCell ref="X234:X236"/>
    <mergeCell ref="J234:J236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R238:S238"/>
    <mergeCell ref="AF238:AG238"/>
    <mergeCell ref="AH238:AI238"/>
    <mergeCell ref="T238:U238"/>
    <mergeCell ref="V238:W238"/>
    <mergeCell ref="X238:Y238"/>
    <mergeCell ref="Z238:AA238"/>
    <mergeCell ref="AB238:AC238"/>
    <mergeCell ref="AD238:AE238"/>
    <mergeCell ref="AD237:AE237"/>
    <mergeCell ref="AH235:AH237"/>
    <mergeCell ref="AI235:AI237"/>
    <mergeCell ref="X237:Y237"/>
    <mergeCell ref="Z237:AA237"/>
  </mergeCells>
  <pageMargins left="0" right="0" top="0.35433070866141736" bottom="0.19685039370078741" header="0.31496062992125984" footer="0.31496062992125984"/>
  <pageSetup paperSize="5" scale="40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0</xdr:col>
                <xdr:colOff>200025</xdr:colOff>
                <xdr:row>2</xdr:row>
                <xdr:rowOff>28575</xdr:rowOff>
              </from>
              <to>
                <xdr:col>1</xdr:col>
                <xdr:colOff>447675</xdr:colOff>
                <xdr:row>5</xdr:row>
                <xdr:rowOff>142875</xdr:rowOff>
              </to>
            </anchor>
          </objectPr>
        </oleObject>
      </mc:Choice>
      <mc:Fallback>
        <oleObject progId="StaticMetafile" shapeId="1025" r:id="rId4"/>
      </mc:Fallback>
    </mc:AlternateContent>
    <mc:AlternateContent xmlns:mc="http://schemas.openxmlformats.org/markup-compatibility/2006">
      <mc:Choice Requires="x14">
        <oleObject progId="StaticMetafile" shapeId="1026" r:id="rId6">
          <objectPr defaultSize="0" autoPict="0" r:id="rId5">
            <anchor moveWithCells="1">
              <from>
                <xdr:col>0</xdr:col>
                <xdr:colOff>200025</xdr:colOff>
                <xdr:row>90</xdr:row>
                <xdr:rowOff>28575</xdr:rowOff>
              </from>
              <to>
                <xdr:col>1</xdr:col>
                <xdr:colOff>447675</xdr:colOff>
                <xdr:row>93</xdr:row>
                <xdr:rowOff>142875</xdr:rowOff>
              </to>
            </anchor>
          </objectPr>
        </oleObject>
      </mc:Choice>
      <mc:Fallback>
        <oleObject progId="StaticMetafile" shapeId="1026" r:id="rId6"/>
      </mc:Fallback>
    </mc:AlternateContent>
    <mc:AlternateContent xmlns:mc="http://schemas.openxmlformats.org/markup-compatibility/2006">
      <mc:Choice Requires="x14">
        <oleObject progId="StaticMetafile" shapeId="1027" r:id="rId7">
          <objectPr defaultSize="0" autoPict="0" r:id="rId5">
            <anchor moveWithCells="1">
              <from>
                <xdr:col>0</xdr:col>
                <xdr:colOff>200025</xdr:colOff>
                <xdr:row>126</xdr:row>
                <xdr:rowOff>28575</xdr:rowOff>
              </from>
              <to>
                <xdr:col>1</xdr:col>
                <xdr:colOff>447675</xdr:colOff>
                <xdr:row>129</xdr:row>
                <xdr:rowOff>142875</xdr:rowOff>
              </to>
            </anchor>
          </objectPr>
        </oleObject>
      </mc:Choice>
      <mc:Fallback>
        <oleObject progId="StaticMetafile" shapeId="1027" r:id="rId7"/>
      </mc:Fallback>
    </mc:AlternateContent>
    <mc:AlternateContent xmlns:mc="http://schemas.openxmlformats.org/markup-compatibility/2006">
      <mc:Choice Requires="x14">
        <oleObject progId="StaticMetafile" shapeId="1028" r:id="rId8">
          <objectPr defaultSize="0" autoPict="0" r:id="rId5">
            <anchor moveWithCells="1">
              <from>
                <xdr:col>0</xdr:col>
                <xdr:colOff>200025</xdr:colOff>
                <xdr:row>59</xdr:row>
                <xdr:rowOff>28575</xdr:rowOff>
              </from>
              <to>
                <xdr:col>1</xdr:col>
                <xdr:colOff>447675</xdr:colOff>
                <xdr:row>62</xdr:row>
                <xdr:rowOff>142875</xdr:rowOff>
              </to>
            </anchor>
          </objectPr>
        </oleObject>
      </mc:Choice>
      <mc:Fallback>
        <oleObject progId="StaticMetafile" shapeId="1028" r:id="rId8"/>
      </mc:Fallback>
    </mc:AlternateContent>
    <mc:AlternateContent xmlns:mc="http://schemas.openxmlformats.org/markup-compatibility/2006">
      <mc:Choice Requires="x14">
        <oleObject progId="StaticMetafile" shapeId="1029" r:id="rId9">
          <objectPr defaultSize="0" autoPict="0" r:id="rId5">
            <anchor moveWithCells="1">
              <from>
                <xdr:col>0</xdr:col>
                <xdr:colOff>200025</xdr:colOff>
                <xdr:row>171</xdr:row>
                <xdr:rowOff>28575</xdr:rowOff>
              </from>
              <to>
                <xdr:col>1</xdr:col>
                <xdr:colOff>447675</xdr:colOff>
                <xdr:row>174</xdr:row>
                <xdr:rowOff>142875</xdr:rowOff>
              </to>
            </anchor>
          </objectPr>
        </oleObject>
      </mc:Choice>
      <mc:Fallback>
        <oleObject progId="StaticMetafile" shapeId="1029" r:id="rId9"/>
      </mc:Fallback>
    </mc:AlternateContent>
    <mc:AlternateContent xmlns:mc="http://schemas.openxmlformats.org/markup-compatibility/2006">
      <mc:Choice Requires="x14">
        <oleObject progId="StaticMetafile" shapeId="1030" r:id="rId10">
          <objectPr defaultSize="0" autoPict="0" r:id="rId5">
            <anchor moveWithCells="1">
              <from>
                <xdr:col>0</xdr:col>
                <xdr:colOff>200025</xdr:colOff>
                <xdr:row>227</xdr:row>
                <xdr:rowOff>28575</xdr:rowOff>
              </from>
              <to>
                <xdr:col>1</xdr:col>
                <xdr:colOff>447675</xdr:colOff>
                <xdr:row>230</xdr:row>
                <xdr:rowOff>142875</xdr:rowOff>
              </to>
            </anchor>
          </objectPr>
        </oleObject>
      </mc:Choice>
      <mc:Fallback>
        <oleObject progId="StaticMetafile" shapeId="103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T68"/>
  <sheetViews>
    <sheetView view="pageBreakPreview" topLeftCell="A19" zoomScale="91" zoomScaleNormal="60" zoomScaleSheetLayoutView="91" workbookViewId="0">
      <selection activeCell="I38" sqref="I38"/>
    </sheetView>
  </sheetViews>
  <sheetFormatPr defaultRowHeight="15" x14ac:dyDescent="0.25"/>
  <cols>
    <col min="1" max="1" width="6.5703125" customWidth="1"/>
    <col min="2" max="2" width="8.42578125" customWidth="1"/>
    <col min="3" max="3" width="42.28515625" customWidth="1"/>
    <col min="4" max="4" width="8.28515625" customWidth="1"/>
    <col min="5" max="5" width="18.7109375" customWidth="1"/>
    <col min="6" max="6" width="7.7109375" customWidth="1"/>
    <col min="7" max="7" width="18.5703125" customWidth="1"/>
    <col min="8" max="8" width="5.7109375" customWidth="1"/>
    <col min="9" max="9" width="14.140625" customWidth="1"/>
    <col min="10" max="10" width="6" customWidth="1"/>
    <col min="11" max="11" width="7.28515625" customWidth="1"/>
    <col min="12" max="12" width="5.42578125" customWidth="1"/>
    <col min="13" max="13" width="8.42578125" customWidth="1"/>
    <col min="14" max="14" width="7.5703125" customWidth="1"/>
    <col min="15" max="15" width="17.42578125" customWidth="1"/>
    <col min="16" max="16" width="7.5703125" customWidth="1"/>
    <col min="17" max="17" width="11" customWidth="1"/>
    <col min="18" max="20" width="5.140625" customWidth="1"/>
    <col min="21" max="21" width="5.7109375" customWidth="1"/>
    <col min="22" max="22" width="15.140625" customWidth="1"/>
    <col min="23" max="23" width="7.5703125" customWidth="1"/>
    <col min="24" max="24" width="18.5703125" customWidth="1"/>
    <col min="25" max="25" width="5.85546875" customWidth="1"/>
    <col min="26" max="26" width="13.7109375" customWidth="1"/>
    <col min="27" max="27" width="5.140625" customWidth="1"/>
    <col min="28" max="28" width="7" customWidth="1"/>
    <col min="29" max="29" width="7.5703125" customWidth="1"/>
    <col min="30" max="30" width="18.42578125" customWidth="1"/>
    <col min="31" max="31" width="6.7109375" customWidth="1"/>
    <col min="32" max="32" width="16.85546875" customWidth="1"/>
    <col min="33" max="33" width="5.85546875" customWidth="1"/>
    <col min="34" max="34" width="14.140625" customWidth="1"/>
    <col min="35" max="35" width="7.28515625" customWidth="1"/>
    <col min="36" max="36" width="17.140625" customWidth="1"/>
    <col min="37" max="37" width="9.5703125" customWidth="1"/>
    <col min="38" max="38" width="17.5703125" customWidth="1"/>
    <col min="39" max="39" width="9" customWidth="1"/>
    <col min="40" max="40" width="20.5703125" customWidth="1"/>
    <col min="41" max="41" width="18.85546875" customWidth="1"/>
    <col min="42" max="42" width="25.85546875" customWidth="1"/>
    <col min="43" max="43" width="17.85546875" bestFit="1" customWidth="1"/>
    <col min="44" max="44" width="24.42578125" bestFit="1" customWidth="1"/>
    <col min="45" max="45" width="17.28515625" bestFit="1" customWidth="1"/>
    <col min="46" max="46" width="16" customWidth="1"/>
    <col min="48" max="48" width="12.28515625" bestFit="1" customWidth="1"/>
  </cols>
  <sheetData>
    <row r="1" spans="1:46" ht="15.75" customHeight="1" x14ac:dyDescent="0.25">
      <c r="A1" s="188" t="s">
        <v>509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"/>
      <c r="AN1" s="1"/>
      <c r="AO1" s="1"/>
    </row>
    <row r="2" spans="1:46" ht="15.75" x14ac:dyDescent="0.25">
      <c r="A2" s="189" t="s">
        <v>510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2"/>
      <c r="AN2" s="2"/>
      <c r="AO2" s="2"/>
    </row>
    <row r="3" spans="1:46" x14ac:dyDescent="0.25">
      <c r="C3" t="s">
        <v>2</v>
      </c>
      <c r="D3" s="3" t="s">
        <v>3</v>
      </c>
    </row>
    <row r="4" spans="1:46" x14ac:dyDescent="0.25">
      <c r="C4" t="s">
        <v>4</v>
      </c>
      <c r="D4" s="3" t="s">
        <v>5</v>
      </c>
      <c r="X4" s="4"/>
    </row>
    <row r="5" spans="1:46" x14ac:dyDescent="0.25">
      <c r="C5" t="s">
        <v>6</v>
      </c>
      <c r="D5" s="3" t="str">
        <f>D4</f>
        <v xml:space="preserve">: DINAS  KEPEMUDAAN,  OLAH  RAGA  DAN  PARIWISATA </v>
      </c>
      <c r="X5" s="5"/>
      <c r="AB5" s="4"/>
    </row>
    <row r="6" spans="1:46" x14ac:dyDescent="0.25">
      <c r="C6" t="s">
        <v>7</v>
      </c>
      <c r="D6" s="3" t="str">
        <f>D5</f>
        <v xml:space="preserve">: DINAS  KEPEMUDAAN,  OLAH  RAGA  DAN  PARIWISATA </v>
      </c>
      <c r="G6" s="6"/>
      <c r="X6" s="6"/>
      <c r="AB6" s="6"/>
      <c r="AD6" s="6"/>
      <c r="AJ6" s="6"/>
    </row>
    <row r="7" spans="1:46" ht="7.5" customHeight="1" x14ac:dyDescent="0.25"/>
    <row r="8" spans="1:46" ht="18.75" customHeight="1" x14ac:dyDescent="0.25">
      <c r="A8" s="163" t="s">
        <v>8</v>
      </c>
      <c r="B8" s="172" t="s">
        <v>9</v>
      </c>
      <c r="C8" s="173"/>
      <c r="D8" s="216" t="s">
        <v>10</v>
      </c>
      <c r="E8" s="217"/>
      <c r="F8" s="176" t="s">
        <v>11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92"/>
      <c r="S8" s="96"/>
      <c r="T8" s="134"/>
      <c r="U8" s="93"/>
      <c r="V8" s="94"/>
      <c r="W8" s="94"/>
      <c r="X8" s="95"/>
      <c r="Y8" s="171" t="s">
        <v>12</v>
      </c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2" t="s">
        <v>13</v>
      </c>
      <c r="AL8" s="173"/>
    </row>
    <row r="9" spans="1:46" ht="14.25" customHeight="1" x14ac:dyDescent="0.25">
      <c r="A9" s="164"/>
      <c r="B9" s="174"/>
      <c r="C9" s="175"/>
      <c r="D9" s="220"/>
      <c r="E9" s="221"/>
      <c r="F9" s="163" t="s">
        <v>14</v>
      </c>
      <c r="G9" s="171" t="s">
        <v>15</v>
      </c>
      <c r="H9" s="163" t="s">
        <v>14</v>
      </c>
      <c r="I9" s="171" t="s">
        <v>16</v>
      </c>
      <c r="J9" s="163" t="s">
        <v>14</v>
      </c>
      <c r="K9" s="171" t="s">
        <v>17</v>
      </c>
      <c r="L9" s="163" t="s">
        <v>14</v>
      </c>
      <c r="M9" s="171" t="s">
        <v>18</v>
      </c>
      <c r="N9" s="160" t="s">
        <v>19</v>
      </c>
      <c r="O9" s="160"/>
      <c r="P9" s="160"/>
      <c r="Q9" s="161"/>
      <c r="R9" s="36"/>
      <c r="S9" s="103"/>
      <c r="T9" s="135"/>
      <c r="U9" s="163" t="s">
        <v>14</v>
      </c>
      <c r="V9" s="171" t="s">
        <v>20</v>
      </c>
      <c r="W9" s="163" t="s">
        <v>14</v>
      </c>
      <c r="X9" s="166" t="s">
        <v>21</v>
      </c>
      <c r="Y9" s="163" t="s">
        <v>14</v>
      </c>
      <c r="Z9" s="171" t="s">
        <v>22</v>
      </c>
      <c r="AA9" s="163" t="s">
        <v>14</v>
      </c>
      <c r="AB9" s="171" t="s">
        <v>23</v>
      </c>
      <c r="AC9" s="160" t="s">
        <v>19</v>
      </c>
      <c r="AD9" s="160"/>
      <c r="AE9" s="160"/>
      <c r="AF9" s="160"/>
      <c r="AG9" s="163" t="s">
        <v>14</v>
      </c>
      <c r="AH9" s="171" t="s">
        <v>20</v>
      </c>
      <c r="AI9" s="163" t="s">
        <v>14</v>
      </c>
      <c r="AJ9" s="166" t="s">
        <v>24</v>
      </c>
      <c r="AK9" s="169" t="s">
        <v>25</v>
      </c>
      <c r="AL9" s="170"/>
    </row>
    <row r="10" spans="1:46" x14ac:dyDescent="0.25">
      <c r="A10" s="164"/>
      <c r="B10" s="174"/>
      <c r="C10" s="175"/>
      <c r="D10" s="163" t="s">
        <v>14</v>
      </c>
      <c r="E10" s="166" t="s">
        <v>26</v>
      </c>
      <c r="F10" s="164"/>
      <c r="G10" s="171"/>
      <c r="H10" s="164"/>
      <c r="I10" s="171"/>
      <c r="J10" s="164"/>
      <c r="K10" s="171"/>
      <c r="L10" s="164"/>
      <c r="M10" s="171"/>
      <c r="N10" s="171" t="s">
        <v>14</v>
      </c>
      <c r="O10" s="171" t="s">
        <v>27</v>
      </c>
      <c r="P10" s="171" t="s">
        <v>14</v>
      </c>
      <c r="Q10" s="176" t="s">
        <v>28</v>
      </c>
      <c r="R10" s="92"/>
      <c r="S10" s="96"/>
      <c r="T10" s="134"/>
      <c r="U10" s="164"/>
      <c r="V10" s="171"/>
      <c r="W10" s="164"/>
      <c r="X10" s="167"/>
      <c r="Y10" s="164"/>
      <c r="Z10" s="171"/>
      <c r="AA10" s="164"/>
      <c r="AB10" s="171"/>
      <c r="AC10" s="171" t="s">
        <v>14</v>
      </c>
      <c r="AD10" s="171" t="s">
        <v>29</v>
      </c>
      <c r="AE10" s="171" t="s">
        <v>14</v>
      </c>
      <c r="AF10" s="171" t="s">
        <v>30</v>
      </c>
      <c r="AG10" s="164"/>
      <c r="AH10" s="171"/>
      <c r="AI10" s="164"/>
      <c r="AJ10" s="167"/>
      <c r="AK10" s="163" t="s">
        <v>14</v>
      </c>
      <c r="AL10" s="166" t="s">
        <v>26</v>
      </c>
    </row>
    <row r="11" spans="1:46" x14ac:dyDescent="0.25">
      <c r="A11" s="164"/>
      <c r="B11" s="174"/>
      <c r="C11" s="175"/>
      <c r="D11" s="164"/>
      <c r="E11" s="167"/>
      <c r="F11" s="165"/>
      <c r="G11" s="171"/>
      <c r="H11" s="165"/>
      <c r="I11" s="171"/>
      <c r="J11" s="165"/>
      <c r="K11" s="171"/>
      <c r="L11" s="165"/>
      <c r="M11" s="171"/>
      <c r="N11" s="171"/>
      <c r="O11" s="171"/>
      <c r="P11" s="171"/>
      <c r="Q11" s="176"/>
      <c r="R11" s="92"/>
      <c r="S11" s="96"/>
      <c r="T11" s="134"/>
      <c r="U11" s="165"/>
      <c r="V11" s="171"/>
      <c r="W11" s="164"/>
      <c r="X11" s="167"/>
      <c r="Y11" s="165"/>
      <c r="Z11" s="171"/>
      <c r="AA11" s="165"/>
      <c r="AB11" s="171"/>
      <c r="AC11" s="171"/>
      <c r="AD11" s="171"/>
      <c r="AE11" s="171"/>
      <c r="AF11" s="171"/>
      <c r="AG11" s="165"/>
      <c r="AH11" s="171"/>
      <c r="AI11" s="164"/>
      <c r="AJ11" s="167"/>
      <c r="AK11" s="164"/>
      <c r="AL11" s="167"/>
    </row>
    <row r="12" spans="1:46" x14ac:dyDescent="0.25">
      <c r="A12" s="165"/>
      <c r="B12" s="169"/>
      <c r="C12" s="170"/>
      <c r="D12" s="165"/>
      <c r="E12" s="168"/>
      <c r="F12" s="161" t="s">
        <v>31</v>
      </c>
      <c r="G12" s="162"/>
      <c r="H12" s="161" t="s">
        <v>32</v>
      </c>
      <c r="I12" s="162"/>
      <c r="J12" s="161" t="s">
        <v>33</v>
      </c>
      <c r="K12" s="162"/>
      <c r="L12" s="161" t="s">
        <v>34</v>
      </c>
      <c r="M12" s="162"/>
      <c r="N12" s="161" t="s">
        <v>35</v>
      </c>
      <c r="O12" s="162"/>
      <c r="P12" s="161" t="s">
        <v>36</v>
      </c>
      <c r="Q12" s="243"/>
      <c r="R12" s="36"/>
      <c r="S12" s="103"/>
      <c r="T12" s="135"/>
      <c r="U12" s="161" t="s">
        <v>37</v>
      </c>
      <c r="V12" s="162"/>
      <c r="W12" s="165"/>
      <c r="X12" s="168"/>
      <c r="Y12" s="161" t="s">
        <v>38</v>
      </c>
      <c r="Z12" s="162"/>
      <c r="AA12" s="161" t="s">
        <v>39</v>
      </c>
      <c r="AB12" s="162"/>
      <c r="AC12" s="161" t="s">
        <v>40</v>
      </c>
      <c r="AD12" s="162"/>
      <c r="AE12" s="161" t="s">
        <v>41</v>
      </c>
      <c r="AF12" s="162"/>
      <c r="AG12" s="161" t="s">
        <v>42</v>
      </c>
      <c r="AH12" s="162"/>
      <c r="AI12" s="165"/>
      <c r="AJ12" s="168"/>
      <c r="AK12" s="165"/>
      <c r="AL12" s="168"/>
    </row>
    <row r="13" spans="1:46" x14ac:dyDescent="0.25">
      <c r="A13" s="9">
        <v>1</v>
      </c>
      <c r="B13" s="161">
        <v>2</v>
      </c>
      <c r="C13" s="162"/>
      <c r="D13" s="160">
        <v>3</v>
      </c>
      <c r="E13" s="160"/>
      <c r="F13" s="160">
        <v>4</v>
      </c>
      <c r="G13" s="160"/>
      <c r="H13" s="160">
        <v>5</v>
      </c>
      <c r="I13" s="160"/>
      <c r="J13" s="160">
        <v>8</v>
      </c>
      <c r="K13" s="160"/>
      <c r="L13" s="160">
        <v>9</v>
      </c>
      <c r="M13" s="160"/>
      <c r="N13" s="160">
        <v>10</v>
      </c>
      <c r="O13" s="160"/>
      <c r="P13" s="160">
        <v>11</v>
      </c>
      <c r="Q13" s="161"/>
      <c r="R13" s="36"/>
      <c r="S13" s="103"/>
      <c r="T13" s="135"/>
      <c r="U13" s="160">
        <v>12</v>
      </c>
      <c r="V13" s="160"/>
      <c r="W13" s="160">
        <v>13</v>
      </c>
      <c r="X13" s="160"/>
      <c r="Y13" s="160">
        <v>14</v>
      </c>
      <c r="Z13" s="160"/>
      <c r="AA13" s="160">
        <v>15</v>
      </c>
      <c r="AB13" s="160"/>
      <c r="AC13" s="160">
        <v>16</v>
      </c>
      <c r="AD13" s="160"/>
      <c r="AE13" s="160">
        <v>17</v>
      </c>
      <c r="AF13" s="160"/>
      <c r="AG13" s="160">
        <v>18</v>
      </c>
      <c r="AH13" s="160"/>
      <c r="AI13" s="160">
        <v>19</v>
      </c>
      <c r="AJ13" s="160"/>
      <c r="AK13" s="160">
        <v>20</v>
      </c>
      <c r="AL13" s="160"/>
    </row>
    <row r="14" spans="1:46" x14ac:dyDescent="0.25">
      <c r="A14" s="10">
        <v>1</v>
      </c>
      <c r="B14" s="11" t="s">
        <v>43</v>
      </c>
      <c r="C14" s="12" t="s">
        <v>44</v>
      </c>
      <c r="D14" s="13">
        <v>23</v>
      </c>
      <c r="E14" s="13">
        <v>71578531000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198670000</v>
      </c>
      <c r="P14" s="13">
        <v>0</v>
      </c>
      <c r="Q14" s="99">
        <v>0</v>
      </c>
      <c r="R14" s="99"/>
      <c r="S14" s="104"/>
      <c r="T14" s="104"/>
      <c r="U14" s="13">
        <v>0</v>
      </c>
      <c r="V14" s="13">
        <v>0</v>
      </c>
      <c r="W14" s="13">
        <v>0</v>
      </c>
      <c r="X14" s="13">
        <v>198670000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23</v>
      </c>
      <c r="AL14" s="13">
        <v>71777201000</v>
      </c>
      <c r="AM14" s="4"/>
      <c r="AN14" s="6"/>
      <c r="AO14" s="6"/>
      <c r="AP14" s="6"/>
      <c r="AQ14" s="6"/>
      <c r="AR14" s="4"/>
      <c r="AS14" s="4"/>
      <c r="AT14" s="4"/>
    </row>
    <row r="15" spans="1:46" x14ac:dyDescent="0.25">
      <c r="A15" s="14">
        <v>2</v>
      </c>
      <c r="B15" s="15" t="s">
        <v>45</v>
      </c>
      <c r="C15" s="16" t="s">
        <v>46</v>
      </c>
      <c r="D15" s="13">
        <v>29</v>
      </c>
      <c r="E15" s="13">
        <v>3232745000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99">
        <v>0</v>
      </c>
      <c r="R15" s="99"/>
      <c r="S15" s="104"/>
      <c r="T15" s="104"/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1</v>
      </c>
      <c r="AF15" s="13">
        <v>231000000</v>
      </c>
      <c r="AG15" s="13">
        <v>0</v>
      </c>
      <c r="AH15" s="13">
        <v>0</v>
      </c>
      <c r="AI15" s="13">
        <v>1</v>
      </c>
      <c r="AJ15" s="13">
        <v>231000000</v>
      </c>
      <c r="AK15" s="13">
        <v>28</v>
      </c>
      <c r="AL15" s="13">
        <v>3001745000</v>
      </c>
      <c r="AM15" s="4"/>
      <c r="AN15" s="6"/>
      <c r="AO15" s="6"/>
      <c r="AP15" s="6"/>
      <c r="AQ15" s="6"/>
      <c r="AR15" s="4"/>
      <c r="AS15" s="4"/>
      <c r="AT15" s="4"/>
    </row>
    <row r="16" spans="1:46" x14ac:dyDescent="0.25">
      <c r="A16" s="14">
        <v>3</v>
      </c>
      <c r="B16" s="15" t="s">
        <v>47</v>
      </c>
      <c r="C16" s="16" t="s">
        <v>48</v>
      </c>
      <c r="D16" s="13">
        <v>26</v>
      </c>
      <c r="E16" s="13">
        <v>3821227489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99">
        <v>0</v>
      </c>
      <c r="R16" s="99"/>
      <c r="S16" s="104"/>
      <c r="T16" s="104"/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26</v>
      </c>
      <c r="AL16" s="13">
        <v>3821227489</v>
      </c>
      <c r="AM16" s="4"/>
      <c r="AN16" s="6"/>
      <c r="AO16" s="6"/>
      <c r="AP16" s="6"/>
      <c r="AQ16" s="6"/>
      <c r="AR16" s="4"/>
      <c r="AS16" s="4"/>
      <c r="AT16" s="4"/>
    </row>
    <row r="17" spans="1:46" x14ac:dyDescent="0.25">
      <c r="A17" s="14">
        <v>4</v>
      </c>
      <c r="B17" s="15" t="s">
        <v>49</v>
      </c>
      <c r="C17" s="16" t="s">
        <v>50</v>
      </c>
      <c r="D17" s="13">
        <v>7</v>
      </c>
      <c r="E17" s="13">
        <v>45300000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99">
        <v>0</v>
      </c>
      <c r="R17" s="99"/>
      <c r="S17" s="104"/>
      <c r="T17" s="104"/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7</v>
      </c>
      <c r="AL17" s="13">
        <v>45300000</v>
      </c>
      <c r="AM17" s="4"/>
      <c r="AN17" s="6"/>
      <c r="AO17" s="6"/>
      <c r="AP17" s="6"/>
      <c r="AQ17" s="6"/>
      <c r="AR17" s="4"/>
      <c r="AS17" s="4"/>
      <c r="AT17" s="4"/>
    </row>
    <row r="18" spans="1:46" x14ac:dyDescent="0.25">
      <c r="A18" s="14">
        <v>5</v>
      </c>
      <c r="B18" s="15" t="s">
        <v>51</v>
      </c>
      <c r="C18" s="16" t="s">
        <v>52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99">
        <v>0</v>
      </c>
      <c r="R18" s="99"/>
      <c r="S18" s="104"/>
      <c r="T18" s="104"/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4"/>
      <c r="AN18" s="6"/>
      <c r="AO18" s="6"/>
      <c r="AP18" s="6"/>
      <c r="AQ18" s="6"/>
      <c r="AR18" s="4"/>
      <c r="AS18" s="4"/>
      <c r="AT18" s="4"/>
    </row>
    <row r="19" spans="1:46" x14ac:dyDescent="0.25">
      <c r="A19" s="14">
        <v>6</v>
      </c>
      <c r="B19" s="15" t="s">
        <v>53</v>
      </c>
      <c r="C19" s="16" t="s">
        <v>54</v>
      </c>
      <c r="D19" s="13">
        <v>1884</v>
      </c>
      <c r="E19" s="13">
        <v>8197619117</v>
      </c>
      <c r="F19" s="13">
        <v>509</v>
      </c>
      <c r="G19" s="13">
        <v>688298787</v>
      </c>
      <c r="H19" s="13">
        <v>1</v>
      </c>
      <c r="I19" s="13">
        <v>73000000</v>
      </c>
      <c r="J19" s="13">
        <v>0</v>
      </c>
      <c r="K19" s="13">
        <v>0</v>
      </c>
      <c r="L19" s="13">
        <v>0</v>
      </c>
      <c r="M19" s="13">
        <v>0</v>
      </c>
      <c r="N19" s="13">
        <v>1797</v>
      </c>
      <c r="O19" s="13">
        <v>10977145034</v>
      </c>
      <c r="P19" s="13">
        <v>0</v>
      </c>
      <c r="Q19" s="99">
        <v>0</v>
      </c>
      <c r="R19" s="99"/>
      <c r="S19" s="104"/>
      <c r="T19" s="104"/>
      <c r="U19" s="13">
        <v>0</v>
      </c>
      <c r="V19" s="13">
        <v>0</v>
      </c>
      <c r="W19" s="13">
        <v>2307</v>
      </c>
      <c r="X19" s="13">
        <v>11738443821</v>
      </c>
      <c r="Y19" s="13">
        <v>702</v>
      </c>
      <c r="Z19" s="13">
        <v>105300000</v>
      </c>
      <c r="AA19" s="13">
        <v>0</v>
      </c>
      <c r="AB19" s="13">
        <v>0</v>
      </c>
      <c r="AC19" s="13">
        <v>10</v>
      </c>
      <c r="AD19" s="13">
        <v>29900000</v>
      </c>
      <c r="AE19" s="13">
        <v>1</v>
      </c>
      <c r="AF19" s="13">
        <v>73000000</v>
      </c>
      <c r="AG19" s="13">
        <v>1</v>
      </c>
      <c r="AH19" s="13">
        <v>11075000</v>
      </c>
      <c r="AI19" s="13">
        <v>714</v>
      </c>
      <c r="AJ19" s="13">
        <v>219275000</v>
      </c>
      <c r="AK19" s="13">
        <v>3477</v>
      </c>
      <c r="AL19" s="13">
        <v>19716787938</v>
      </c>
      <c r="AM19" s="4"/>
      <c r="AN19" s="6"/>
      <c r="AO19" s="6"/>
      <c r="AP19" s="6"/>
      <c r="AQ19" s="6"/>
      <c r="AR19" s="4"/>
      <c r="AS19" s="4"/>
      <c r="AT19" s="4"/>
    </row>
    <row r="20" spans="1:46" s="274" customFormat="1" ht="19.5" customHeight="1" x14ac:dyDescent="0.25">
      <c r="A20" s="267">
        <v>7</v>
      </c>
      <c r="B20" s="268" t="s">
        <v>55</v>
      </c>
      <c r="C20" s="269" t="s">
        <v>56</v>
      </c>
      <c r="D20" s="270">
        <v>288</v>
      </c>
      <c r="E20" s="270">
        <v>1927345178</v>
      </c>
      <c r="F20" s="270">
        <v>227</v>
      </c>
      <c r="G20" s="270">
        <v>1191829994</v>
      </c>
      <c r="H20" s="270">
        <v>2</v>
      </c>
      <c r="I20" s="270">
        <v>5950000</v>
      </c>
      <c r="J20" s="270">
        <v>0</v>
      </c>
      <c r="K20" s="270">
        <v>0</v>
      </c>
      <c r="L20" s="270">
        <v>0</v>
      </c>
      <c r="M20" s="270">
        <v>0</v>
      </c>
      <c r="N20" s="270">
        <v>10</v>
      </c>
      <c r="O20" s="270">
        <v>29900000</v>
      </c>
      <c r="P20" s="270">
        <v>0</v>
      </c>
      <c r="Q20" s="271">
        <v>0</v>
      </c>
      <c r="R20" s="271"/>
      <c r="S20" s="272"/>
      <c r="T20" s="272"/>
      <c r="U20" s="270">
        <v>0</v>
      </c>
      <c r="V20" s="270">
        <v>0</v>
      </c>
      <c r="W20" s="270">
        <v>239</v>
      </c>
      <c r="X20" s="270">
        <v>1227679994</v>
      </c>
      <c r="Y20" s="270">
        <v>50</v>
      </c>
      <c r="Z20" s="270">
        <v>15890000</v>
      </c>
      <c r="AA20" s="270">
        <v>0</v>
      </c>
      <c r="AB20" s="270">
        <v>0</v>
      </c>
      <c r="AC20" s="270">
        <v>148</v>
      </c>
      <c r="AD20" s="270">
        <v>786307494</v>
      </c>
      <c r="AE20" s="270">
        <v>0</v>
      </c>
      <c r="AF20" s="270">
        <v>0</v>
      </c>
      <c r="AG20" s="270">
        <v>0</v>
      </c>
      <c r="AH20" s="270">
        <v>0</v>
      </c>
      <c r="AI20" s="270">
        <v>198</v>
      </c>
      <c r="AJ20" s="270">
        <v>802197494</v>
      </c>
      <c r="AK20" s="270">
        <v>329</v>
      </c>
      <c r="AL20" s="270">
        <v>2352827678</v>
      </c>
      <c r="AM20" s="28"/>
      <c r="AN20" s="273"/>
      <c r="AO20" s="273"/>
      <c r="AP20" s="273"/>
      <c r="AQ20" s="273"/>
      <c r="AR20" s="28"/>
      <c r="AS20" s="28"/>
      <c r="AT20" s="28"/>
    </row>
    <row r="21" spans="1:46" ht="15" customHeight="1" x14ac:dyDescent="0.25">
      <c r="A21" s="14">
        <v>8</v>
      </c>
      <c r="B21" s="15" t="s">
        <v>57</v>
      </c>
      <c r="C21" s="16" t="s">
        <v>58</v>
      </c>
      <c r="D21" s="13">
        <v>0</v>
      </c>
      <c r="E21" s="13">
        <v>0</v>
      </c>
      <c r="F21" s="13">
        <v>0</v>
      </c>
      <c r="G21" s="13">
        <v>0</v>
      </c>
      <c r="H21" s="13">
        <v>1</v>
      </c>
      <c r="I21" s="13">
        <v>9600000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99">
        <v>0</v>
      </c>
      <c r="R21" s="99"/>
      <c r="S21" s="104"/>
      <c r="T21" s="104"/>
      <c r="U21" s="13">
        <v>0</v>
      </c>
      <c r="V21" s="13">
        <v>0</v>
      </c>
      <c r="W21" s="13">
        <v>1</v>
      </c>
      <c r="X21" s="13">
        <v>9600000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1</v>
      </c>
      <c r="AL21" s="13">
        <v>9600000</v>
      </c>
      <c r="AM21" s="4"/>
      <c r="AN21" s="6"/>
      <c r="AO21" s="6"/>
      <c r="AP21" s="6"/>
      <c r="AQ21" s="6"/>
      <c r="AR21" s="4"/>
      <c r="AS21" s="4"/>
      <c r="AT21" s="4"/>
    </row>
    <row r="22" spans="1:46" x14ac:dyDescent="0.25">
      <c r="A22" s="14">
        <v>9</v>
      </c>
      <c r="B22" s="15" t="s">
        <v>59</v>
      </c>
      <c r="C22" s="16" t="s">
        <v>60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99">
        <v>0</v>
      </c>
      <c r="R22" s="99"/>
      <c r="S22" s="104"/>
      <c r="T22" s="104"/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4"/>
      <c r="AN22" s="6"/>
      <c r="AO22" s="6"/>
      <c r="AP22" s="6"/>
      <c r="AQ22" s="6"/>
      <c r="AR22" s="4"/>
      <c r="AS22" s="4"/>
      <c r="AT22" s="4"/>
    </row>
    <row r="23" spans="1:46" x14ac:dyDescent="0.25">
      <c r="A23" s="14">
        <v>10</v>
      </c>
      <c r="B23" s="15" t="s">
        <v>61</v>
      </c>
      <c r="C23" s="16" t="s">
        <v>62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99">
        <v>0</v>
      </c>
      <c r="R23" s="99"/>
      <c r="S23" s="104"/>
      <c r="T23" s="104"/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4"/>
      <c r="AN23" s="6"/>
      <c r="AO23" s="6"/>
      <c r="AP23" s="6"/>
      <c r="AQ23" s="6"/>
      <c r="AR23" s="4"/>
      <c r="AS23" s="4"/>
      <c r="AT23" s="4"/>
    </row>
    <row r="24" spans="1:46" s="274" customFormat="1" x14ac:dyDescent="0.25">
      <c r="A24" s="267">
        <v>11</v>
      </c>
      <c r="B24" s="268" t="s">
        <v>63</v>
      </c>
      <c r="C24" s="269" t="s">
        <v>64</v>
      </c>
      <c r="D24" s="270">
        <v>525</v>
      </c>
      <c r="E24" s="270">
        <v>3235950586</v>
      </c>
      <c r="F24" s="270">
        <v>124</v>
      </c>
      <c r="G24" s="270">
        <v>1358209160</v>
      </c>
      <c r="H24" s="270">
        <v>1</v>
      </c>
      <c r="I24" s="270">
        <v>6550000</v>
      </c>
      <c r="J24" s="270">
        <v>0</v>
      </c>
      <c r="K24" s="270">
        <v>0</v>
      </c>
      <c r="L24" s="270">
        <v>0</v>
      </c>
      <c r="M24" s="270">
        <v>0</v>
      </c>
      <c r="N24" s="270">
        <v>1</v>
      </c>
      <c r="O24" s="270">
        <v>9750000</v>
      </c>
      <c r="P24" s="270">
        <v>0</v>
      </c>
      <c r="Q24" s="271">
        <v>0</v>
      </c>
      <c r="R24" s="271"/>
      <c r="S24" s="272"/>
      <c r="T24" s="272"/>
      <c r="U24" s="270">
        <v>0</v>
      </c>
      <c r="V24" s="270">
        <v>0</v>
      </c>
      <c r="W24" s="270">
        <v>126</v>
      </c>
      <c r="X24" s="270">
        <v>1374509160</v>
      </c>
      <c r="Y24" s="270">
        <v>0</v>
      </c>
      <c r="Z24" s="270">
        <v>0</v>
      </c>
      <c r="AA24" s="270">
        <v>0</v>
      </c>
      <c r="AB24" s="270">
        <v>0</v>
      </c>
      <c r="AC24" s="270">
        <v>6</v>
      </c>
      <c r="AD24" s="270">
        <v>88746540</v>
      </c>
      <c r="AE24" s="270">
        <v>1</v>
      </c>
      <c r="AF24" s="270">
        <v>49472500</v>
      </c>
      <c r="AG24" s="270">
        <v>0</v>
      </c>
      <c r="AH24" s="270">
        <v>0</v>
      </c>
      <c r="AI24" s="270">
        <v>7</v>
      </c>
      <c r="AJ24" s="270">
        <v>138219040</v>
      </c>
      <c r="AK24" s="270">
        <v>644</v>
      </c>
      <c r="AL24" s="270">
        <v>4472240706</v>
      </c>
      <c r="AM24" s="28"/>
      <c r="AN24" s="273"/>
      <c r="AO24" s="273"/>
      <c r="AP24" s="273"/>
      <c r="AQ24" s="273"/>
      <c r="AR24" s="28"/>
      <c r="AS24" s="28"/>
      <c r="AT24" s="28"/>
    </row>
    <row r="25" spans="1:46" x14ac:dyDescent="0.25">
      <c r="A25" s="14">
        <v>12</v>
      </c>
      <c r="B25" s="15" t="s">
        <v>65</v>
      </c>
      <c r="C25" s="16" t="s">
        <v>66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99">
        <v>0</v>
      </c>
      <c r="R25" s="99"/>
      <c r="S25" s="104"/>
      <c r="T25" s="104"/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4"/>
      <c r="AN25" s="6"/>
      <c r="AO25" s="6"/>
      <c r="AP25" s="6"/>
      <c r="AQ25" s="6"/>
      <c r="AR25" s="4"/>
      <c r="AS25" s="4"/>
      <c r="AT25" s="4"/>
    </row>
    <row r="26" spans="1:46" x14ac:dyDescent="0.25">
      <c r="A26" s="14">
        <v>13</v>
      </c>
      <c r="B26" s="15" t="s">
        <v>67</v>
      </c>
      <c r="C26" s="16" t="s">
        <v>68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99">
        <v>0</v>
      </c>
      <c r="R26" s="99"/>
      <c r="S26" s="104"/>
      <c r="T26" s="104"/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4"/>
      <c r="AN26" s="6"/>
      <c r="AO26" s="6"/>
      <c r="AP26" s="6"/>
      <c r="AQ26" s="6"/>
      <c r="AR26" s="4"/>
      <c r="AS26" s="4"/>
      <c r="AT26" s="4"/>
    </row>
    <row r="27" spans="1:46" ht="15" customHeight="1" x14ac:dyDescent="0.25">
      <c r="A27" s="14">
        <v>14</v>
      </c>
      <c r="B27" s="15" t="s">
        <v>69</v>
      </c>
      <c r="C27" s="16" t="s">
        <v>70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99">
        <v>0</v>
      </c>
      <c r="R27" s="99"/>
      <c r="S27" s="104"/>
      <c r="T27" s="104"/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4"/>
      <c r="AN27" s="6"/>
      <c r="AO27" s="6"/>
      <c r="AP27" s="6"/>
      <c r="AQ27" s="6"/>
      <c r="AR27" s="4"/>
      <c r="AS27" s="4"/>
      <c r="AT27" s="4"/>
    </row>
    <row r="28" spans="1:46" x14ac:dyDescent="0.25">
      <c r="A28" s="14">
        <v>15</v>
      </c>
      <c r="B28" s="15" t="s">
        <v>71</v>
      </c>
      <c r="C28" s="16" t="s">
        <v>72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99">
        <v>0</v>
      </c>
      <c r="R28" s="99"/>
      <c r="S28" s="104"/>
      <c r="T28" s="104"/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4"/>
      <c r="AN28" s="6"/>
      <c r="AO28" s="6"/>
      <c r="AP28" s="6"/>
      <c r="AQ28" s="6"/>
      <c r="AR28" s="4"/>
      <c r="AS28" s="4"/>
      <c r="AT28" s="4"/>
    </row>
    <row r="29" spans="1:46" x14ac:dyDescent="0.25">
      <c r="A29" s="14">
        <v>16</v>
      </c>
      <c r="B29" s="15" t="s">
        <v>73</v>
      </c>
      <c r="C29" s="16" t="s">
        <v>74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9">
        <v>0</v>
      </c>
      <c r="R29" s="99"/>
      <c r="S29" s="104"/>
      <c r="T29" s="104"/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4"/>
      <c r="AN29" s="6"/>
      <c r="AO29" s="6"/>
      <c r="AP29" s="6"/>
      <c r="AQ29" s="6"/>
      <c r="AR29" s="4"/>
      <c r="AS29" s="4"/>
      <c r="AT29" s="4"/>
    </row>
    <row r="30" spans="1:46" x14ac:dyDescent="0.25">
      <c r="A30" s="14">
        <v>17</v>
      </c>
      <c r="B30" s="15" t="s">
        <v>75</v>
      </c>
      <c r="C30" s="16" t="s">
        <v>76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99">
        <v>0</v>
      </c>
      <c r="R30" s="99"/>
      <c r="S30" s="104"/>
      <c r="T30" s="104"/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4"/>
      <c r="AN30" s="6"/>
      <c r="AO30" s="6"/>
      <c r="AP30" s="6"/>
      <c r="AQ30" s="6"/>
      <c r="AR30" s="4"/>
      <c r="AS30" s="4"/>
      <c r="AT30" s="4"/>
    </row>
    <row r="31" spans="1:46" x14ac:dyDescent="0.25">
      <c r="A31" s="14">
        <v>18</v>
      </c>
      <c r="B31" s="15" t="s">
        <v>77</v>
      </c>
      <c r="C31" s="16" t="s">
        <v>78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99">
        <v>0</v>
      </c>
      <c r="R31" s="99"/>
      <c r="S31" s="104"/>
      <c r="T31" s="104"/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4"/>
      <c r="AN31" s="6"/>
      <c r="AO31" s="6"/>
      <c r="AP31" s="6"/>
      <c r="AQ31" s="6"/>
      <c r="AR31" s="4"/>
      <c r="AS31" s="4"/>
      <c r="AT31" s="4"/>
    </row>
    <row r="32" spans="1:46" x14ac:dyDescent="0.25">
      <c r="A32" s="14">
        <v>19</v>
      </c>
      <c r="B32" s="15" t="s">
        <v>79</v>
      </c>
      <c r="C32" s="16" t="s">
        <v>80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99">
        <v>0</v>
      </c>
      <c r="R32" s="99"/>
      <c r="S32" s="104"/>
      <c r="T32" s="104"/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4"/>
      <c r="AN32" s="6"/>
      <c r="AO32" s="6"/>
      <c r="AP32" s="6"/>
      <c r="AQ32" s="6"/>
      <c r="AR32" s="4"/>
      <c r="AS32" s="4"/>
      <c r="AT32" s="4"/>
    </row>
    <row r="33" spans="1:46" x14ac:dyDescent="0.25">
      <c r="A33" s="14">
        <v>20</v>
      </c>
      <c r="B33" s="15" t="s">
        <v>81</v>
      </c>
      <c r="C33" s="16" t="s">
        <v>82</v>
      </c>
      <c r="D33" s="13">
        <v>55</v>
      </c>
      <c r="E33" s="13">
        <v>160525000</v>
      </c>
      <c r="F33" s="13">
        <v>0</v>
      </c>
      <c r="G33" s="13">
        <v>0</v>
      </c>
      <c r="H33" s="13">
        <v>2</v>
      </c>
      <c r="I33" s="13">
        <v>43400000</v>
      </c>
      <c r="J33" s="13">
        <v>0</v>
      </c>
      <c r="K33" s="13">
        <v>0</v>
      </c>
      <c r="L33" s="13">
        <v>0</v>
      </c>
      <c r="M33" s="13">
        <v>0</v>
      </c>
      <c r="N33" s="13">
        <v>212</v>
      </c>
      <c r="O33" s="13">
        <v>1684753990</v>
      </c>
      <c r="P33" s="13">
        <v>0</v>
      </c>
      <c r="Q33" s="99">
        <v>0</v>
      </c>
      <c r="R33" s="99"/>
      <c r="S33" s="104"/>
      <c r="T33" s="104"/>
      <c r="U33" s="13">
        <v>0</v>
      </c>
      <c r="V33" s="13">
        <v>0</v>
      </c>
      <c r="W33" s="13">
        <v>214</v>
      </c>
      <c r="X33" s="13">
        <v>1728153990</v>
      </c>
      <c r="Y33" s="13">
        <v>179</v>
      </c>
      <c r="Z33" s="13">
        <v>27507990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179</v>
      </c>
      <c r="AJ33" s="13">
        <v>27507990</v>
      </c>
      <c r="AK33" s="13">
        <v>90</v>
      </c>
      <c r="AL33" s="13">
        <v>1861171000</v>
      </c>
      <c r="AM33" s="4"/>
      <c r="AN33" s="6"/>
      <c r="AO33" s="6"/>
      <c r="AP33" s="6"/>
      <c r="AQ33" s="6"/>
      <c r="AR33" s="4"/>
      <c r="AS33" s="4"/>
      <c r="AT33" s="4"/>
    </row>
    <row r="34" spans="1:46" s="274" customFormat="1" x14ac:dyDescent="0.25">
      <c r="A34" s="267">
        <v>21</v>
      </c>
      <c r="B34" s="268" t="s">
        <v>83</v>
      </c>
      <c r="C34" s="269" t="s">
        <v>84</v>
      </c>
      <c r="D34" s="270">
        <v>90</v>
      </c>
      <c r="E34" s="270">
        <v>128136867813</v>
      </c>
      <c r="F34" s="270">
        <v>1653</v>
      </c>
      <c r="G34" s="270">
        <v>359908106250</v>
      </c>
      <c r="H34" s="270">
        <v>0</v>
      </c>
      <c r="I34" s="270">
        <v>0</v>
      </c>
      <c r="J34" s="270">
        <v>0</v>
      </c>
      <c r="K34" s="270">
        <v>0</v>
      </c>
      <c r="L34" s="270">
        <v>0</v>
      </c>
      <c r="M34" s="270">
        <v>0</v>
      </c>
      <c r="N34" s="270">
        <v>12</v>
      </c>
      <c r="O34" s="270">
        <v>1841390560</v>
      </c>
      <c r="P34" s="270">
        <v>0</v>
      </c>
      <c r="Q34" s="271">
        <v>0</v>
      </c>
      <c r="R34" s="271"/>
      <c r="S34" s="272"/>
      <c r="T34" s="272"/>
      <c r="U34" s="270">
        <v>7</v>
      </c>
      <c r="V34" s="270">
        <v>5591906275</v>
      </c>
      <c r="W34" s="270">
        <v>1672</v>
      </c>
      <c r="X34" s="270">
        <v>367341403085</v>
      </c>
      <c r="Y34" s="270">
        <v>0</v>
      </c>
      <c r="Z34" s="270">
        <v>0</v>
      </c>
      <c r="AA34" s="270">
        <v>0</v>
      </c>
      <c r="AB34" s="270">
        <v>0</v>
      </c>
      <c r="AC34" s="270">
        <v>1648</v>
      </c>
      <c r="AD34" s="270">
        <v>275478729470</v>
      </c>
      <c r="AE34" s="270">
        <v>4</v>
      </c>
      <c r="AF34" s="270">
        <v>901184060</v>
      </c>
      <c r="AG34" s="270">
        <v>1</v>
      </c>
      <c r="AH34" s="270">
        <v>190000000</v>
      </c>
      <c r="AI34" s="270">
        <v>1653</v>
      </c>
      <c r="AJ34" s="270">
        <v>276569913530</v>
      </c>
      <c r="AK34" s="270">
        <v>109</v>
      </c>
      <c r="AL34" s="270">
        <v>218908357368</v>
      </c>
      <c r="AM34" s="28"/>
      <c r="AN34" s="273"/>
      <c r="AO34" s="273"/>
      <c r="AP34" s="273"/>
      <c r="AQ34" s="273"/>
      <c r="AR34" s="28"/>
      <c r="AS34" s="28"/>
      <c r="AT34" s="28"/>
    </row>
    <row r="35" spans="1:46" x14ac:dyDescent="0.25">
      <c r="A35" s="14">
        <v>22</v>
      </c>
      <c r="B35" s="15" t="s">
        <v>85</v>
      </c>
      <c r="C35" s="16" t="s">
        <v>86</v>
      </c>
      <c r="D35" s="13">
        <v>2</v>
      </c>
      <c r="E35" s="13">
        <v>3457129820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99">
        <v>0</v>
      </c>
      <c r="R35" s="99"/>
      <c r="S35" s="104"/>
      <c r="T35" s="104"/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2</v>
      </c>
      <c r="AL35" s="13">
        <v>3457129820</v>
      </c>
      <c r="AM35" s="4"/>
      <c r="AN35" s="6"/>
      <c r="AO35" s="6"/>
      <c r="AP35" s="6"/>
      <c r="AQ35" s="6"/>
      <c r="AR35" s="4"/>
      <c r="AS35" s="4"/>
      <c r="AT35" s="4"/>
    </row>
    <row r="36" spans="1:46" x14ac:dyDescent="0.25">
      <c r="A36" s="14">
        <v>23</v>
      </c>
      <c r="B36" s="15" t="s">
        <v>87</v>
      </c>
      <c r="C36" s="16" t="s">
        <v>88</v>
      </c>
      <c r="D36" s="13">
        <v>2</v>
      </c>
      <c r="E36" s="13">
        <v>57678000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99">
        <v>0</v>
      </c>
      <c r="R36" s="99"/>
      <c r="S36" s="104"/>
      <c r="T36" s="104"/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2</v>
      </c>
      <c r="AL36" s="13">
        <v>57678000</v>
      </c>
      <c r="AM36" s="4"/>
      <c r="AN36" s="6"/>
      <c r="AO36" s="6"/>
      <c r="AP36" s="6"/>
      <c r="AQ36" s="6"/>
      <c r="AR36" s="4"/>
      <c r="AS36" s="4"/>
      <c r="AT36" s="4"/>
    </row>
    <row r="37" spans="1:46" x14ac:dyDescent="0.25">
      <c r="A37" s="14">
        <v>24</v>
      </c>
      <c r="B37" s="15" t="s">
        <v>89</v>
      </c>
      <c r="C37" s="16" t="s">
        <v>90</v>
      </c>
      <c r="D37" s="13">
        <v>5</v>
      </c>
      <c r="E37" s="13">
        <v>662949591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1080696000</v>
      </c>
      <c r="P37" s="13">
        <v>0</v>
      </c>
      <c r="Q37" s="99">
        <v>0</v>
      </c>
      <c r="R37" s="99"/>
      <c r="S37" s="104"/>
      <c r="T37" s="104"/>
      <c r="U37" s="13">
        <v>0</v>
      </c>
      <c r="V37" s="13">
        <v>0</v>
      </c>
      <c r="W37" s="13">
        <v>1</v>
      </c>
      <c r="X37" s="13">
        <v>1080696000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6</v>
      </c>
      <c r="AL37" s="13">
        <v>1743645591</v>
      </c>
      <c r="AM37" s="4"/>
      <c r="AN37" s="6"/>
      <c r="AO37" s="6"/>
      <c r="AP37" s="6"/>
      <c r="AR37" s="4"/>
      <c r="AS37" s="4"/>
      <c r="AT37" s="4"/>
    </row>
    <row r="38" spans="1:46" s="274" customFormat="1" x14ac:dyDescent="0.25">
      <c r="A38" s="267">
        <v>25</v>
      </c>
      <c r="B38" s="268" t="s">
        <v>91</v>
      </c>
      <c r="C38" s="269" t="s">
        <v>92</v>
      </c>
      <c r="D38" s="270">
        <v>3</v>
      </c>
      <c r="E38" s="270">
        <v>817042818</v>
      </c>
      <c r="F38" s="270">
        <v>0</v>
      </c>
      <c r="G38" s="270">
        <v>0</v>
      </c>
      <c r="H38" s="270">
        <v>1</v>
      </c>
      <c r="I38" s="270">
        <v>49900000</v>
      </c>
      <c r="J38" s="270">
        <v>0</v>
      </c>
      <c r="K38" s="270">
        <v>0</v>
      </c>
      <c r="L38" s="270">
        <v>0</v>
      </c>
      <c r="M38" s="270">
        <v>0</v>
      </c>
      <c r="N38" s="270">
        <v>0</v>
      </c>
      <c r="O38" s="270">
        <v>0</v>
      </c>
      <c r="P38" s="270">
        <v>0</v>
      </c>
      <c r="Q38" s="271">
        <v>0</v>
      </c>
      <c r="R38" s="271"/>
      <c r="S38" s="272"/>
      <c r="T38" s="272"/>
      <c r="U38" s="270">
        <v>0</v>
      </c>
      <c r="V38" s="270">
        <v>0</v>
      </c>
      <c r="W38" s="270">
        <v>1</v>
      </c>
      <c r="X38" s="270">
        <v>49900000</v>
      </c>
      <c r="Y38" s="270">
        <v>0</v>
      </c>
      <c r="Z38" s="270">
        <v>0</v>
      </c>
      <c r="AA38" s="270">
        <v>0</v>
      </c>
      <c r="AB38" s="270">
        <v>0</v>
      </c>
      <c r="AC38" s="270">
        <v>1</v>
      </c>
      <c r="AD38" s="270">
        <v>49900000</v>
      </c>
      <c r="AE38" s="270">
        <v>0</v>
      </c>
      <c r="AF38" s="270">
        <v>0</v>
      </c>
      <c r="AG38" s="270">
        <v>0</v>
      </c>
      <c r="AH38" s="270">
        <v>0</v>
      </c>
      <c r="AI38" s="270">
        <v>1</v>
      </c>
      <c r="AJ38" s="270">
        <v>49900000</v>
      </c>
      <c r="AK38" s="270">
        <v>3</v>
      </c>
      <c r="AL38" s="270">
        <v>817042818</v>
      </c>
      <c r="AM38" s="28"/>
      <c r="AN38" s="273"/>
      <c r="AO38" s="273"/>
      <c r="AP38" s="273"/>
      <c r="AR38" s="28"/>
      <c r="AS38" s="28"/>
      <c r="AT38" s="28"/>
    </row>
    <row r="39" spans="1:46" x14ac:dyDescent="0.25">
      <c r="A39" s="14">
        <v>26</v>
      </c>
      <c r="B39" s="15" t="s">
        <v>93</v>
      </c>
      <c r="C39" s="16" t="s">
        <v>94</v>
      </c>
      <c r="D39" s="13">
        <v>4</v>
      </c>
      <c r="E39" s="13">
        <v>314630091</v>
      </c>
      <c r="F39" s="13">
        <v>5</v>
      </c>
      <c r="G39" s="13">
        <v>727971000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99">
        <v>0</v>
      </c>
      <c r="R39" s="99"/>
      <c r="S39" s="104"/>
      <c r="T39" s="104"/>
      <c r="U39" s="13">
        <v>0</v>
      </c>
      <c r="V39" s="13">
        <v>0</v>
      </c>
      <c r="W39" s="13">
        <v>5</v>
      </c>
      <c r="X39" s="13">
        <v>727971000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9</v>
      </c>
      <c r="AL39" s="13">
        <v>1042601091</v>
      </c>
      <c r="AM39" s="4"/>
      <c r="AN39" s="6"/>
      <c r="AO39" s="6"/>
      <c r="AP39" s="6"/>
      <c r="AR39" s="4"/>
      <c r="AS39" s="4"/>
      <c r="AT39" s="4"/>
    </row>
    <row r="40" spans="1:46" x14ac:dyDescent="0.25">
      <c r="A40" s="14">
        <v>27</v>
      </c>
      <c r="B40" s="15" t="s">
        <v>95</v>
      </c>
      <c r="C40" s="16" t="s">
        <v>96</v>
      </c>
      <c r="D40" s="13">
        <v>3</v>
      </c>
      <c r="E40" s="13">
        <v>225454455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99">
        <v>0</v>
      </c>
      <c r="R40" s="99"/>
      <c r="S40" s="104"/>
      <c r="T40" s="104"/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3</v>
      </c>
      <c r="AL40" s="13">
        <v>225454455</v>
      </c>
      <c r="AM40" s="4"/>
      <c r="AN40" s="4"/>
      <c r="AO40" s="6"/>
      <c r="AP40" s="6"/>
      <c r="AR40" s="4"/>
      <c r="AS40" s="4"/>
      <c r="AT40" s="4"/>
    </row>
    <row r="41" spans="1:46" x14ac:dyDescent="0.25">
      <c r="A41" s="14">
        <v>28</v>
      </c>
      <c r="B41" s="15" t="s">
        <v>97</v>
      </c>
      <c r="C41" s="16" t="s">
        <v>98</v>
      </c>
      <c r="D41" s="13">
        <v>4</v>
      </c>
      <c r="E41" s="13">
        <v>613286177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99">
        <v>0</v>
      </c>
      <c r="R41" s="99"/>
      <c r="S41" s="104"/>
      <c r="T41" s="104"/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4</v>
      </c>
      <c r="AL41" s="13">
        <v>613286177</v>
      </c>
      <c r="AM41" s="4"/>
      <c r="AN41" s="4"/>
      <c r="AO41" s="6"/>
      <c r="AP41" s="6"/>
      <c r="AR41" s="4"/>
      <c r="AS41" s="4"/>
      <c r="AT41" s="4"/>
    </row>
    <row r="42" spans="1:46" x14ac:dyDescent="0.25">
      <c r="A42" s="14">
        <v>29</v>
      </c>
      <c r="B42" s="15" t="s">
        <v>99</v>
      </c>
      <c r="C42" s="16" t="s">
        <v>100</v>
      </c>
      <c r="D42" s="13">
        <v>3393</v>
      </c>
      <c r="E42" s="13">
        <v>237609500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99">
        <v>0</v>
      </c>
      <c r="R42" s="99"/>
      <c r="S42" s="104"/>
      <c r="T42" s="104"/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3393</v>
      </c>
      <c r="AL42" s="13">
        <v>237609500</v>
      </c>
      <c r="AM42" s="4"/>
      <c r="AN42" s="4"/>
      <c r="AO42" s="6"/>
      <c r="AP42" s="6"/>
      <c r="AR42" s="4"/>
      <c r="AS42" s="4"/>
      <c r="AT42" s="4"/>
    </row>
    <row r="43" spans="1:46" ht="15" customHeight="1" x14ac:dyDescent="0.25">
      <c r="A43" s="14">
        <v>30</v>
      </c>
      <c r="B43" s="15" t="s">
        <v>101</v>
      </c>
      <c r="C43" s="16" t="s">
        <v>102</v>
      </c>
      <c r="D43" s="13">
        <v>233</v>
      </c>
      <c r="E43" s="13">
        <v>1731871990</v>
      </c>
      <c r="F43" s="13">
        <v>73</v>
      </c>
      <c r="G43" s="13">
        <v>49100000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64</v>
      </c>
      <c r="O43" s="13">
        <v>19200000</v>
      </c>
      <c r="P43" s="13">
        <v>0</v>
      </c>
      <c r="Q43" s="99">
        <v>0</v>
      </c>
      <c r="R43" s="99"/>
      <c r="S43" s="104"/>
      <c r="T43" s="104"/>
      <c r="U43" s="13">
        <v>0</v>
      </c>
      <c r="V43" s="13">
        <v>0</v>
      </c>
      <c r="W43" s="13">
        <v>137</v>
      </c>
      <c r="X43" s="13">
        <v>68300000</v>
      </c>
      <c r="Y43" s="13">
        <v>0</v>
      </c>
      <c r="Z43" s="13">
        <v>0</v>
      </c>
      <c r="AA43" s="13">
        <v>0</v>
      </c>
      <c r="AB43" s="13">
        <v>0</v>
      </c>
      <c r="AC43" s="13">
        <v>276</v>
      </c>
      <c r="AD43" s="13">
        <v>1703953990</v>
      </c>
      <c r="AE43" s="13">
        <v>0</v>
      </c>
      <c r="AF43" s="13">
        <v>0</v>
      </c>
      <c r="AG43" s="13">
        <v>0</v>
      </c>
      <c r="AH43" s="13">
        <v>0</v>
      </c>
      <c r="AI43" s="13">
        <v>276</v>
      </c>
      <c r="AJ43" s="13">
        <v>1703953990</v>
      </c>
      <c r="AK43" s="13">
        <v>94</v>
      </c>
      <c r="AL43" s="13">
        <v>96218000</v>
      </c>
      <c r="AM43" s="4"/>
      <c r="AN43" s="4"/>
      <c r="AO43" s="6"/>
      <c r="AP43" s="6"/>
      <c r="AR43" s="4"/>
      <c r="AS43" s="4"/>
      <c r="AT43" s="4"/>
    </row>
    <row r="44" spans="1:46" x14ac:dyDescent="0.25">
      <c r="A44" s="14">
        <v>31</v>
      </c>
      <c r="B44" s="15" t="s">
        <v>103</v>
      </c>
      <c r="C44" s="16" t="s">
        <v>104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99">
        <v>0</v>
      </c>
      <c r="R44" s="99"/>
      <c r="S44" s="104"/>
      <c r="T44" s="104"/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4"/>
      <c r="AN44" s="4"/>
      <c r="AO44" s="6"/>
      <c r="AP44" s="6"/>
      <c r="AR44" s="4"/>
      <c r="AS44" s="4"/>
      <c r="AT44" s="4"/>
    </row>
    <row r="45" spans="1:46" x14ac:dyDescent="0.25">
      <c r="A45" s="14">
        <v>32</v>
      </c>
      <c r="B45" s="15" t="s">
        <v>105</v>
      </c>
      <c r="C45" s="16" t="s">
        <v>106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99">
        <v>0</v>
      </c>
      <c r="R45" s="99"/>
      <c r="S45" s="104"/>
      <c r="T45" s="104"/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4"/>
      <c r="AN45" s="4"/>
      <c r="AO45" s="6"/>
      <c r="AP45" s="6"/>
      <c r="AR45" s="4"/>
      <c r="AS45" s="4"/>
      <c r="AT45" s="4"/>
    </row>
    <row r="46" spans="1:46" x14ac:dyDescent="0.25">
      <c r="A46" s="14">
        <v>33</v>
      </c>
      <c r="B46" s="15" t="s">
        <v>107</v>
      </c>
      <c r="C46" s="16" t="s">
        <v>108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99">
        <v>0</v>
      </c>
      <c r="R46" s="99"/>
      <c r="S46" s="104"/>
      <c r="T46" s="104"/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4"/>
      <c r="AN46" s="4"/>
      <c r="AO46" s="6"/>
      <c r="AP46" s="6"/>
      <c r="AR46" s="4"/>
      <c r="AS46" s="4"/>
      <c r="AT46" s="4"/>
    </row>
    <row r="47" spans="1:46" x14ac:dyDescent="0.25">
      <c r="A47" s="14">
        <v>34</v>
      </c>
      <c r="B47" s="15" t="s">
        <v>109</v>
      </c>
      <c r="C47" s="16" t="s">
        <v>110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99">
        <v>0</v>
      </c>
      <c r="R47" s="99"/>
      <c r="S47" s="104"/>
      <c r="T47" s="104"/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4"/>
      <c r="AN47" s="4"/>
      <c r="AO47" s="6"/>
      <c r="AP47" s="6"/>
      <c r="AR47" s="4"/>
      <c r="AS47" s="4"/>
      <c r="AT47" s="4"/>
    </row>
    <row r="48" spans="1:46" x14ac:dyDescent="0.25">
      <c r="A48" s="14">
        <v>35</v>
      </c>
      <c r="B48" s="15" t="s">
        <v>111</v>
      </c>
      <c r="C48" s="16" t="s">
        <v>112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99">
        <v>0</v>
      </c>
      <c r="R48" s="99"/>
      <c r="S48" s="104"/>
      <c r="T48" s="104"/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4"/>
      <c r="AN48" s="4"/>
      <c r="AO48" s="6"/>
      <c r="AP48" s="6"/>
      <c r="AR48" s="4"/>
      <c r="AS48" s="4"/>
      <c r="AT48" s="4"/>
    </row>
    <row r="49" spans="1:46" x14ac:dyDescent="0.25">
      <c r="A49" s="14">
        <v>36</v>
      </c>
      <c r="B49" s="15" t="s">
        <v>113</v>
      </c>
      <c r="C49" s="16" t="s">
        <v>114</v>
      </c>
      <c r="D49" s="13">
        <v>18</v>
      </c>
      <c r="E49" s="13">
        <v>233486420335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3</v>
      </c>
      <c r="O49" s="13">
        <v>264087522470</v>
      </c>
      <c r="P49" s="13">
        <v>0</v>
      </c>
      <c r="Q49" s="99">
        <v>0</v>
      </c>
      <c r="R49" s="99"/>
      <c r="S49" s="104"/>
      <c r="T49" s="104"/>
      <c r="U49" s="13">
        <v>0</v>
      </c>
      <c r="V49" s="13">
        <v>0</v>
      </c>
      <c r="W49" s="13">
        <v>3</v>
      </c>
      <c r="X49" s="13">
        <v>264087522470</v>
      </c>
      <c r="Y49" s="13">
        <v>0</v>
      </c>
      <c r="Z49" s="13">
        <v>0</v>
      </c>
      <c r="AA49" s="13">
        <v>0</v>
      </c>
      <c r="AB49" s="13">
        <v>0</v>
      </c>
      <c r="AC49" s="13">
        <v>11</v>
      </c>
      <c r="AD49" s="13">
        <v>1791490560</v>
      </c>
      <c r="AE49" s="13">
        <v>0</v>
      </c>
      <c r="AF49" s="13">
        <v>0</v>
      </c>
      <c r="AG49" s="13">
        <v>1</v>
      </c>
      <c r="AH49" s="13">
        <v>48500000</v>
      </c>
      <c r="AI49" s="13">
        <v>12</v>
      </c>
      <c r="AJ49" s="13">
        <v>1839990560</v>
      </c>
      <c r="AK49" s="13">
        <v>9</v>
      </c>
      <c r="AL49" s="13">
        <v>495733952245</v>
      </c>
      <c r="AM49" s="4"/>
      <c r="AN49" s="4"/>
      <c r="AO49" s="6"/>
      <c r="AP49" s="6"/>
      <c r="AR49" s="4"/>
      <c r="AS49" s="4"/>
      <c r="AT49" s="4"/>
    </row>
    <row r="50" spans="1:46" x14ac:dyDescent="0.25">
      <c r="A50" s="17"/>
      <c r="B50" s="15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00"/>
      <c r="R50" s="100"/>
      <c r="S50" s="105"/>
      <c r="T50" s="105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4"/>
      <c r="AN50" s="4"/>
    </row>
    <row r="51" spans="1:46" ht="7.5" customHeight="1" x14ac:dyDescent="0.25">
      <c r="A51" s="19"/>
      <c r="B51" s="20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101"/>
      <c r="R51" s="100"/>
      <c r="S51" s="105"/>
      <c r="T51" s="105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4"/>
      <c r="AN51" s="4"/>
    </row>
    <row r="52" spans="1:46" x14ac:dyDescent="0.25">
      <c r="A52" s="23"/>
      <c r="B52" s="24"/>
      <c r="C52" s="25"/>
      <c r="D52" s="26">
        <f t="shared" ref="D52:AL52" si="0">SUM(D14:D51)</f>
        <v>6594</v>
      </c>
      <c r="E52" s="26">
        <f t="shared" si="0"/>
        <v>461940183960</v>
      </c>
      <c r="F52" s="26">
        <f t="shared" si="0"/>
        <v>2591</v>
      </c>
      <c r="G52" s="26">
        <f t="shared" si="0"/>
        <v>363923515191</v>
      </c>
      <c r="H52" s="26">
        <f t="shared" si="0"/>
        <v>8</v>
      </c>
      <c r="I52" s="26">
        <f t="shared" si="0"/>
        <v>188400000</v>
      </c>
      <c r="J52" s="26">
        <f t="shared" si="0"/>
        <v>0</v>
      </c>
      <c r="K52" s="26">
        <f t="shared" si="0"/>
        <v>0</v>
      </c>
      <c r="L52" s="26">
        <f t="shared" si="0"/>
        <v>0</v>
      </c>
      <c r="M52" s="26">
        <f t="shared" si="0"/>
        <v>0</v>
      </c>
      <c r="N52" s="26">
        <f t="shared" si="0"/>
        <v>2100</v>
      </c>
      <c r="O52" s="149">
        <f t="shared" si="0"/>
        <v>279929028054</v>
      </c>
      <c r="P52" s="26">
        <f t="shared" si="0"/>
        <v>0</v>
      </c>
      <c r="Q52" s="102">
        <f t="shared" si="0"/>
        <v>0</v>
      </c>
      <c r="R52" s="107"/>
      <c r="S52" s="106"/>
      <c r="T52" s="106"/>
      <c r="U52" s="26">
        <f t="shared" si="0"/>
        <v>7</v>
      </c>
      <c r="V52" s="149">
        <f t="shared" si="0"/>
        <v>5591906275</v>
      </c>
      <c r="W52" s="149">
        <f t="shared" si="0"/>
        <v>4706</v>
      </c>
      <c r="X52" s="149">
        <f t="shared" si="0"/>
        <v>649632849520</v>
      </c>
      <c r="Y52" s="149">
        <f t="shared" si="0"/>
        <v>931</v>
      </c>
      <c r="Z52" s="149">
        <f t="shared" si="0"/>
        <v>148697990</v>
      </c>
      <c r="AA52" s="149">
        <f t="shared" si="0"/>
        <v>0</v>
      </c>
      <c r="AB52" s="149">
        <f t="shared" si="0"/>
        <v>0</v>
      </c>
      <c r="AC52" s="149">
        <f t="shared" si="0"/>
        <v>2100</v>
      </c>
      <c r="AD52" s="149">
        <f t="shared" si="0"/>
        <v>279929028054</v>
      </c>
      <c r="AE52" s="149">
        <f t="shared" si="0"/>
        <v>7</v>
      </c>
      <c r="AF52" s="149">
        <f t="shared" si="0"/>
        <v>1254656560</v>
      </c>
      <c r="AG52" s="149">
        <f t="shared" si="0"/>
        <v>3</v>
      </c>
      <c r="AH52" s="149">
        <f t="shared" si="0"/>
        <v>249575000</v>
      </c>
      <c r="AI52" s="149">
        <f t="shared" si="0"/>
        <v>3041</v>
      </c>
      <c r="AJ52" s="149">
        <f t="shared" si="0"/>
        <v>281581957604</v>
      </c>
      <c r="AK52" s="149">
        <f t="shared" si="0"/>
        <v>8259</v>
      </c>
      <c r="AL52" s="149">
        <f t="shared" si="0"/>
        <v>829991075876</v>
      </c>
      <c r="AM52" s="4"/>
      <c r="AN52" s="4"/>
      <c r="AR52" s="4"/>
      <c r="AS52" s="4"/>
    </row>
    <row r="53" spans="1:46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46" x14ac:dyDescent="0.25">
      <c r="D54" s="4"/>
      <c r="E54" s="4"/>
      <c r="G54" s="27"/>
      <c r="P54" s="97" t="e">
        <f>P52-(#REF!+#REF!)</f>
        <v>#REF!</v>
      </c>
      <c r="Q54" s="97" t="e">
        <f>Q52-(#REF!+#REF!)</f>
        <v>#REF!</v>
      </c>
      <c r="R54" s="97"/>
      <c r="S54" s="97"/>
      <c r="T54" s="97"/>
      <c r="X54" s="29"/>
      <c r="Y54" s="97" t="e">
        <f>Y52-#REF!</f>
        <v>#REF!</v>
      </c>
      <c r="Z54" s="97" t="e">
        <f>Z52-#REF!</f>
        <v>#REF!</v>
      </c>
      <c r="AA54" s="98"/>
      <c r="AB54" s="98"/>
      <c r="AC54" s="97">
        <f>AC52-N52</f>
        <v>0</v>
      </c>
      <c r="AD54" s="97">
        <f>AD52-O52</f>
        <v>0</v>
      </c>
      <c r="AE54" s="97" t="e">
        <f>AE52-(#REF!+#REF!)</f>
        <v>#REF!</v>
      </c>
      <c r="AF54" s="97" t="e">
        <f>AF52-(#REF!+#REF!)</f>
        <v>#REF!</v>
      </c>
      <c r="AJ54" s="29"/>
      <c r="AL54" s="4"/>
    </row>
    <row r="55" spans="1:46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7" spans="1:46" ht="15.75" x14ac:dyDescent="0.25">
      <c r="AF57" s="241" t="s">
        <v>503</v>
      </c>
      <c r="AG57" s="241"/>
      <c r="AH57" s="241"/>
      <c r="AI57" s="241"/>
      <c r="AJ57" s="241"/>
    </row>
    <row r="58" spans="1:46" ht="15.75" x14ac:dyDescent="0.25">
      <c r="G58" s="241" t="s">
        <v>496</v>
      </c>
      <c r="H58" s="241"/>
      <c r="I58" s="241"/>
      <c r="J58" s="241"/>
      <c r="K58" s="241"/>
      <c r="AF58" s="132"/>
      <c r="AG58" s="132"/>
      <c r="AH58" s="132"/>
      <c r="AI58" s="132"/>
      <c r="AJ58" s="132"/>
    </row>
    <row r="59" spans="1:46" ht="15.75" x14ac:dyDescent="0.25">
      <c r="G59" s="241" t="s">
        <v>497</v>
      </c>
      <c r="H59" s="241"/>
      <c r="I59" s="241"/>
      <c r="J59" s="241"/>
      <c r="K59" s="241"/>
      <c r="AF59" s="132"/>
      <c r="AG59" s="132"/>
      <c r="AH59" s="132"/>
      <c r="AI59" s="132"/>
      <c r="AJ59" s="132"/>
    </row>
    <row r="60" spans="1:46" ht="15.75" x14ac:dyDescent="0.25">
      <c r="G60" s="241" t="s">
        <v>498</v>
      </c>
      <c r="H60" s="241"/>
      <c r="I60" s="241"/>
      <c r="J60" s="241"/>
      <c r="K60" s="241"/>
      <c r="AF60" s="132"/>
      <c r="AG60" s="241" t="s">
        <v>504</v>
      </c>
      <c r="AH60" s="241"/>
      <c r="AI60" s="241"/>
      <c r="AJ60" s="132"/>
    </row>
    <row r="61" spans="1:46" ht="15.75" x14ac:dyDescent="0.25">
      <c r="G61" s="241" t="s">
        <v>499</v>
      </c>
      <c r="H61" s="241"/>
      <c r="I61" s="241"/>
      <c r="J61" s="241"/>
      <c r="K61" s="241"/>
      <c r="AF61" s="132"/>
      <c r="AG61" s="132"/>
      <c r="AH61" s="132"/>
      <c r="AI61" s="132"/>
      <c r="AJ61" s="132"/>
    </row>
    <row r="62" spans="1:46" ht="15.75" x14ac:dyDescent="0.25">
      <c r="G62" s="132"/>
      <c r="H62" s="132"/>
      <c r="I62" s="132"/>
      <c r="J62" s="132"/>
      <c r="K62" s="132"/>
      <c r="AF62" s="132"/>
      <c r="AG62" s="132"/>
      <c r="AH62" s="132"/>
      <c r="AI62" s="132"/>
      <c r="AJ62" s="132"/>
    </row>
    <row r="63" spans="1:46" ht="15.75" x14ac:dyDescent="0.25">
      <c r="G63" s="132"/>
      <c r="H63" s="132"/>
      <c r="I63" s="132"/>
      <c r="J63" s="132"/>
      <c r="K63" s="132"/>
      <c r="AF63" s="132"/>
      <c r="AG63" s="132"/>
      <c r="AH63" s="132"/>
      <c r="AI63" s="132"/>
      <c r="AJ63" s="132"/>
    </row>
    <row r="64" spans="1:46" ht="15.75" x14ac:dyDescent="0.25">
      <c r="G64" s="132"/>
      <c r="H64" s="132"/>
      <c r="I64" s="132"/>
      <c r="J64" s="132"/>
      <c r="K64" s="132"/>
      <c r="AF64" s="132"/>
      <c r="AG64" s="132"/>
      <c r="AH64" s="132"/>
      <c r="AI64" s="132"/>
      <c r="AJ64" s="132"/>
    </row>
    <row r="65" spans="7:36" ht="15.75" x14ac:dyDescent="0.25">
      <c r="G65" s="132"/>
      <c r="H65" s="132"/>
      <c r="I65" s="132"/>
      <c r="J65" s="132"/>
      <c r="K65" s="132"/>
      <c r="AF65" s="132"/>
      <c r="AG65" s="132"/>
      <c r="AH65" s="132"/>
      <c r="AI65" s="132"/>
      <c r="AJ65" s="132"/>
    </row>
    <row r="66" spans="7:36" ht="15.75" x14ac:dyDescent="0.25">
      <c r="G66" s="242" t="s">
        <v>500</v>
      </c>
      <c r="H66" s="242"/>
      <c r="I66" s="242"/>
      <c r="J66" s="242"/>
      <c r="K66" s="242"/>
      <c r="AF66" s="132"/>
      <c r="AG66" s="242" t="s">
        <v>505</v>
      </c>
      <c r="AH66" s="242"/>
      <c r="AI66" s="242"/>
      <c r="AJ66" s="132"/>
    </row>
    <row r="67" spans="7:36" ht="15.75" x14ac:dyDescent="0.25">
      <c r="G67" s="188" t="s">
        <v>501</v>
      </c>
      <c r="H67" s="188"/>
      <c r="I67" s="188"/>
      <c r="J67" s="188"/>
      <c r="K67" s="188"/>
      <c r="AF67" s="132"/>
      <c r="AG67" s="188" t="s">
        <v>506</v>
      </c>
      <c r="AH67" s="188"/>
      <c r="AI67" s="188"/>
      <c r="AJ67" s="132"/>
    </row>
    <row r="68" spans="7:36" ht="15.75" x14ac:dyDescent="0.25">
      <c r="G68" s="188" t="s">
        <v>502</v>
      </c>
      <c r="H68" s="188"/>
      <c r="I68" s="188"/>
      <c r="J68" s="188"/>
      <c r="K68" s="188"/>
      <c r="AF68" s="132"/>
      <c r="AG68" s="132"/>
      <c r="AH68" s="132"/>
      <c r="AI68" s="132"/>
      <c r="AJ68" s="132"/>
    </row>
  </sheetData>
  <mergeCells count="83">
    <mergeCell ref="U9:U11"/>
    <mergeCell ref="V9:V11"/>
    <mergeCell ref="W9:W12"/>
    <mergeCell ref="X9:X12"/>
    <mergeCell ref="A1:AL1"/>
    <mergeCell ref="A2:AL2"/>
    <mergeCell ref="A8:A12"/>
    <mergeCell ref="B8:C12"/>
    <mergeCell ref="D8:E9"/>
    <mergeCell ref="Y8:AJ8"/>
    <mergeCell ref="AK8:AL8"/>
    <mergeCell ref="F9:F11"/>
    <mergeCell ref="G9:G11"/>
    <mergeCell ref="Y9:Y11"/>
    <mergeCell ref="H9:H11"/>
    <mergeCell ref="I9:I11"/>
    <mergeCell ref="D10:D12"/>
    <mergeCell ref="E10:E12"/>
    <mergeCell ref="N10:N11"/>
    <mergeCell ref="O10:O11"/>
    <mergeCell ref="P10:P11"/>
    <mergeCell ref="J9:J11"/>
    <mergeCell ref="K9:K11"/>
    <mergeCell ref="L9:L11"/>
    <mergeCell ref="M9:M11"/>
    <mergeCell ref="AK10:AK12"/>
    <mergeCell ref="AL10:AL12"/>
    <mergeCell ref="F12:G12"/>
    <mergeCell ref="H12:I12"/>
    <mergeCell ref="J12:K12"/>
    <mergeCell ref="L12:M12"/>
    <mergeCell ref="N12:O12"/>
    <mergeCell ref="P12:Q12"/>
    <mergeCell ref="U12:V12"/>
    <mergeCell ref="Y12:Z12"/>
    <mergeCell ref="AI9:AI12"/>
    <mergeCell ref="AJ9:AJ12"/>
    <mergeCell ref="AK9:AL9"/>
    <mergeCell ref="Q10:Q11"/>
    <mergeCell ref="AC10:AC11"/>
    <mergeCell ref="Z9:Z11"/>
    <mergeCell ref="B13:C13"/>
    <mergeCell ref="D13:E13"/>
    <mergeCell ref="F13:G13"/>
    <mergeCell ref="H13:I13"/>
    <mergeCell ref="J13:K13"/>
    <mergeCell ref="AK13:AL13"/>
    <mergeCell ref="N13:O13"/>
    <mergeCell ref="P13:Q13"/>
    <mergeCell ref="U13:V13"/>
    <mergeCell ref="W13:X13"/>
    <mergeCell ref="Y13:Z13"/>
    <mergeCell ref="AA13:AB13"/>
    <mergeCell ref="G68:K68"/>
    <mergeCell ref="AC13:AD13"/>
    <mergeCell ref="AE13:AF13"/>
    <mergeCell ref="AG13:AH13"/>
    <mergeCell ref="AI13:AJ13"/>
    <mergeCell ref="L13:M13"/>
    <mergeCell ref="AF57:AJ57"/>
    <mergeCell ref="AG60:AI60"/>
    <mergeCell ref="AG66:AI66"/>
    <mergeCell ref="AG67:AI67"/>
    <mergeCell ref="G66:K66"/>
    <mergeCell ref="G67:K67"/>
    <mergeCell ref="F8:Q8"/>
    <mergeCell ref="G58:K58"/>
    <mergeCell ref="G59:K59"/>
    <mergeCell ref="G60:K60"/>
    <mergeCell ref="G61:K61"/>
    <mergeCell ref="N9:Q9"/>
    <mergeCell ref="AA12:AB12"/>
    <mergeCell ref="AC12:AD12"/>
    <mergeCell ref="AE12:AF12"/>
    <mergeCell ref="AG12:AH12"/>
    <mergeCell ref="AA9:AA11"/>
    <mergeCell ref="AB9:AB11"/>
    <mergeCell ref="AC9:AF9"/>
    <mergeCell ref="AG9:AG11"/>
    <mergeCell ref="AH9:AH11"/>
    <mergeCell ref="AD10:AD11"/>
    <mergeCell ref="AE10:AE11"/>
    <mergeCell ref="AF10:AF11"/>
  </mergeCells>
  <pageMargins left="1.0236220472440944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0</xdr:col>
                <xdr:colOff>200025</xdr:colOff>
                <xdr:row>2</xdr:row>
                <xdr:rowOff>28575</xdr:rowOff>
              </from>
              <to>
                <xdr:col>1</xdr:col>
                <xdr:colOff>447675</xdr:colOff>
                <xdr:row>5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AO42"/>
  <sheetViews>
    <sheetView view="pageBreakPreview" topLeftCell="W7" zoomScale="87" zoomScaleNormal="60" zoomScaleSheetLayoutView="87" workbookViewId="0">
      <selection activeCell="X10" sqref="X10:AI10"/>
    </sheetView>
  </sheetViews>
  <sheetFormatPr defaultRowHeight="15" x14ac:dyDescent="0.25"/>
  <cols>
    <col min="1" max="1" width="6.5703125" customWidth="1"/>
    <col min="2" max="2" width="16.5703125" customWidth="1"/>
    <col min="3" max="3" width="39.85546875" customWidth="1"/>
    <col min="4" max="4" width="5.28515625" customWidth="1"/>
    <col min="5" max="5" width="14.140625" customWidth="1"/>
    <col min="6" max="6" width="6.42578125" customWidth="1"/>
    <col min="7" max="7" width="6.140625" bestFit="1" customWidth="1"/>
    <col min="8" max="8" width="5.5703125" customWidth="1"/>
    <col min="9" max="9" width="6.85546875" customWidth="1"/>
    <col min="10" max="10" width="5.85546875" customWidth="1"/>
    <col min="11" max="11" width="6.42578125" customWidth="1"/>
    <col min="12" max="12" width="5.7109375" customWidth="1"/>
    <col min="13" max="13" width="7.5703125" customWidth="1"/>
    <col min="14" max="14" width="5.7109375" customWidth="1"/>
    <col min="15" max="15" width="7.140625" customWidth="1"/>
    <col min="16" max="16" width="6" customWidth="1"/>
    <col min="17" max="17" width="14.28515625" customWidth="1"/>
    <col min="18" max="18" width="5.5703125" customWidth="1"/>
    <col min="19" max="19" width="7.42578125" customWidth="1"/>
    <col min="20" max="20" width="5.5703125" customWidth="1"/>
    <col min="21" max="21" width="13.5703125" customWidth="1"/>
    <col min="22" max="22" width="11.5703125" customWidth="1"/>
    <col min="23" max="23" width="8.42578125" customWidth="1"/>
    <col min="24" max="24" width="7.7109375" customWidth="1"/>
    <col min="25" max="25" width="15.7109375" customWidth="1"/>
    <col min="26" max="26" width="7.5703125" customWidth="1"/>
    <col min="27" max="27" width="18.85546875" bestFit="1" customWidth="1"/>
    <col min="28" max="28" width="7.5703125" customWidth="1"/>
    <col min="29" max="29" width="18.85546875" customWidth="1"/>
    <col min="30" max="30" width="7.7109375" customWidth="1"/>
    <col min="31" max="31" width="17" customWidth="1"/>
    <col min="32" max="32" width="7.5703125" customWidth="1"/>
    <col min="33" max="33" width="13.42578125" customWidth="1"/>
    <col min="34" max="34" width="11.28515625" customWidth="1"/>
    <col min="35" max="35" width="14.28515625" customWidth="1"/>
    <col min="36" max="36" width="6.85546875" customWidth="1"/>
    <col min="37" max="37" width="22.28515625" customWidth="1"/>
    <col min="38" max="38" width="9" customWidth="1"/>
    <col min="39" max="39" width="20.5703125" customWidth="1"/>
    <col min="40" max="40" width="18.85546875" customWidth="1"/>
    <col min="41" max="41" width="25.85546875" customWidth="1"/>
    <col min="42" max="42" width="17.85546875" bestFit="1" customWidth="1"/>
    <col min="43" max="43" width="24.42578125" bestFit="1" customWidth="1"/>
    <col min="44" max="44" width="17.28515625" bestFit="1" customWidth="1"/>
    <col min="45" max="45" width="16" customWidth="1"/>
    <col min="47" max="47" width="12.28515625" bestFit="1" customWidth="1"/>
  </cols>
  <sheetData>
    <row r="2" spans="1:40" ht="15.75" customHeight="1" x14ac:dyDescent="0.25">
      <c r="A2" s="188" t="s">
        <v>512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"/>
    </row>
    <row r="3" spans="1:40" ht="15.75" x14ac:dyDescent="0.25">
      <c r="A3" s="189" t="s">
        <v>511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2"/>
    </row>
    <row r="4" spans="1:40" x14ac:dyDescent="0.25">
      <c r="C4" t="s">
        <v>2</v>
      </c>
      <c r="D4" s="3" t="s">
        <v>3</v>
      </c>
    </row>
    <row r="5" spans="1:40" x14ac:dyDescent="0.25">
      <c r="C5" t="s">
        <v>4</v>
      </c>
      <c r="D5" s="3" t="s">
        <v>5</v>
      </c>
      <c r="U5" s="4"/>
      <c r="V5" s="4"/>
      <c r="W5" s="4"/>
    </row>
    <row r="6" spans="1:40" x14ac:dyDescent="0.25">
      <c r="C6" t="s">
        <v>6</v>
      </c>
      <c r="D6" s="3" t="str">
        <f>D5</f>
        <v xml:space="preserve">: DINAS  KEPEMUDAAN,  OLAH  RAGA  DAN  PARIWISATA </v>
      </c>
      <c r="U6" s="5"/>
      <c r="V6" s="5"/>
      <c r="W6" s="5"/>
      <c r="AA6" s="4"/>
    </row>
    <row r="7" spans="1:40" x14ac:dyDescent="0.25">
      <c r="C7" t="s">
        <v>7</v>
      </c>
      <c r="D7" s="3" t="str">
        <f>D6</f>
        <v xml:space="preserve">: DINAS  KEPEMUDAAN,  OLAH  RAGA  DAN  PARIWISATA </v>
      </c>
      <c r="G7" s="6"/>
      <c r="U7" s="6"/>
      <c r="V7" s="6"/>
      <c r="W7" s="6"/>
      <c r="AA7" s="6"/>
      <c r="AC7" s="6"/>
      <c r="AI7" s="6"/>
    </row>
    <row r="8" spans="1:40" x14ac:dyDescent="0.25">
      <c r="A8" s="31"/>
    </row>
    <row r="10" spans="1:40" ht="18.75" customHeight="1" x14ac:dyDescent="0.25">
      <c r="A10" s="163" t="s">
        <v>8</v>
      </c>
      <c r="B10" s="172" t="s">
        <v>9</v>
      </c>
      <c r="C10" s="173"/>
      <c r="D10" s="216" t="s">
        <v>10</v>
      </c>
      <c r="E10" s="217"/>
      <c r="F10" s="176" t="s">
        <v>11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7"/>
      <c r="W10" s="121"/>
      <c r="X10" s="176" t="s">
        <v>12</v>
      </c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8"/>
      <c r="AJ10" s="216" t="s">
        <v>116</v>
      </c>
      <c r="AK10" s="217"/>
    </row>
    <row r="11" spans="1:40" ht="15" customHeight="1" x14ac:dyDescent="0.25">
      <c r="A11" s="164"/>
      <c r="B11" s="174"/>
      <c r="C11" s="175"/>
      <c r="D11" s="218"/>
      <c r="E11" s="219"/>
      <c r="F11" s="216" t="s">
        <v>15</v>
      </c>
      <c r="G11" s="217"/>
      <c r="H11" s="216" t="s">
        <v>16</v>
      </c>
      <c r="I11" s="217"/>
      <c r="J11" s="216" t="s">
        <v>17</v>
      </c>
      <c r="K11" s="217"/>
      <c r="L11" s="216" t="s">
        <v>18</v>
      </c>
      <c r="M11" s="217"/>
      <c r="N11" s="160" t="s">
        <v>19</v>
      </c>
      <c r="O11" s="160"/>
      <c r="P11" s="160"/>
      <c r="Q11" s="160"/>
      <c r="R11" s="216" t="s">
        <v>20</v>
      </c>
      <c r="S11" s="217"/>
      <c r="T11" s="172" t="s">
        <v>21</v>
      </c>
      <c r="U11" s="244"/>
      <c r="V11" s="33"/>
      <c r="W11" s="125"/>
      <c r="X11" s="216" t="s">
        <v>23</v>
      </c>
      <c r="Y11" s="217"/>
      <c r="Z11" s="160" t="s">
        <v>19</v>
      </c>
      <c r="AA11" s="160"/>
      <c r="AB11" s="160"/>
      <c r="AC11" s="160"/>
      <c r="AD11" s="172" t="s">
        <v>117</v>
      </c>
      <c r="AE11" s="173"/>
      <c r="AF11" s="216" t="s">
        <v>20</v>
      </c>
      <c r="AG11" s="217"/>
      <c r="AH11" s="172" t="s">
        <v>118</v>
      </c>
      <c r="AI11" s="173"/>
      <c r="AJ11" s="218"/>
      <c r="AK11" s="219"/>
    </row>
    <row r="12" spans="1:40" ht="14.25" customHeight="1" x14ac:dyDescent="0.25">
      <c r="A12" s="164"/>
      <c r="B12" s="174"/>
      <c r="C12" s="175"/>
      <c r="D12" s="218"/>
      <c r="E12" s="219"/>
      <c r="F12" s="218"/>
      <c r="G12" s="219"/>
      <c r="H12" s="218"/>
      <c r="I12" s="219"/>
      <c r="J12" s="218"/>
      <c r="K12" s="219"/>
      <c r="L12" s="218"/>
      <c r="M12" s="219"/>
      <c r="N12" s="216" t="s">
        <v>119</v>
      </c>
      <c r="O12" s="217"/>
      <c r="P12" s="216" t="s">
        <v>27</v>
      </c>
      <c r="Q12" s="217"/>
      <c r="R12" s="218"/>
      <c r="S12" s="219"/>
      <c r="T12" s="174"/>
      <c r="U12" s="245"/>
      <c r="V12" s="33"/>
      <c r="W12" s="125"/>
      <c r="X12" s="218"/>
      <c r="Y12" s="219"/>
      <c r="Z12" s="216" t="s">
        <v>120</v>
      </c>
      <c r="AA12" s="217"/>
      <c r="AB12" s="216" t="s">
        <v>29</v>
      </c>
      <c r="AC12" s="217"/>
      <c r="AD12" s="174"/>
      <c r="AE12" s="175"/>
      <c r="AF12" s="218"/>
      <c r="AG12" s="219"/>
      <c r="AH12" s="174"/>
      <c r="AI12" s="175"/>
      <c r="AJ12" s="218"/>
      <c r="AK12" s="219"/>
    </row>
    <row r="13" spans="1:40" x14ac:dyDescent="0.25">
      <c r="A13" s="164"/>
      <c r="B13" s="174"/>
      <c r="C13" s="175"/>
      <c r="D13" s="218"/>
      <c r="E13" s="219"/>
      <c r="F13" s="220"/>
      <c r="G13" s="221"/>
      <c r="H13" s="220"/>
      <c r="I13" s="221"/>
      <c r="J13" s="220"/>
      <c r="K13" s="221"/>
      <c r="L13" s="220"/>
      <c r="M13" s="221"/>
      <c r="N13" s="220"/>
      <c r="O13" s="221"/>
      <c r="P13" s="220"/>
      <c r="Q13" s="221"/>
      <c r="R13" s="220"/>
      <c r="S13" s="221"/>
      <c r="T13" s="169"/>
      <c r="U13" s="246"/>
      <c r="V13" s="33"/>
      <c r="W13" s="125"/>
      <c r="X13" s="220"/>
      <c r="Y13" s="221"/>
      <c r="Z13" s="220"/>
      <c r="AA13" s="221"/>
      <c r="AB13" s="220"/>
      <c r="AC13" s="221"/>
      <c r="AD13" s="169"/>
      <c r="AE13" s="170"/>
      <c r="AF13" s="220"/>
      <c r="AG13" s="221"/>
      <c r="AH13" s="169"/>
      <c r="AI13" s="170"/>
      <c r="AJ13" s="218"/>
      <c r="AK13" s="219"/>
    </row>
    <row r="14" spans="1:40" x14ac:dyDescent="0.25">
      <c r="A14" s="165"/>
      <c r="B14" s="169"/>
      <c r="C14" s="170"/>
      <c r="D14" s="9" t="s">
        <v>121</v>
      </c>
      <c r="E14" s="32" t="s">
        <v>122</v>
      </c>
      <c r="F14" s="9" t="s">
        <v>121</v>
      </c>
      <c r="G14" s="9" t="s">
        <v>122</v>
      </c>
      <c r="H14" s="9" t="s">
        <v>121</v>
      </c>
      <c r="I14" s="32" t="s">
        <v>122</v>
      </c>
      <c r="J14" s="9" t="s">
        <v>121</v>
      </c>
      <c r="K14" s="32" t="s">
        <v>122</v>
      </c>
      <c r="L14" s="9" t="s">
        <v>121</v>
      </c>
      <c r="M14" s="32" t="s">
        <v>122</v>
      </c>
      <c r="N14" s="9" t="s">
        <v>121</v>
      </c>
      <c r="O14" s="32" t="s">
        <v>122</v>
      </c>
      <c r="P14" s="9" t="s">
        <v>121</v>
      </c>
      <c r="Q14" s="32" t="s">
        <v>122</v>
      </c>
      <c r="R14" s="9" t="s">
        <v>121</v>
      </c>
      <c r="S14" s="32" t="s">
        <v>122</v>
      </c>
      <c r="T14" s="9" t="s">
        <v>121</v>
      </c>
      <c r="U14" s="93" t="s">
        <v>122</v>
      </c>
      <c r="V14" s="7"/>
      <c r="W14" s="120"/>
      <c r="X14" s="8" t="s">
        <v>121</v>
      </c>
      <c r="Y14" s="32" t="s">
        <v>122</v>
      </c>
      <c r="Z14" s="9" t="s">
        <v>121</v>
      </c>
      <c r="AA14" s="32" t="s">
        <v>122</v>
      </c>
      <c r="AB14" s="9" t="s">
        <v>121</v>
      </c>
      <c r="AC14" s="32" t="s">
        <v>122</v>
      </c>
      <c r="AD14" s="9" t="s">
        <v>121</v>
      </c>
      <c r="AE14" s="32" t="s">
        <v>122</v>
      </c>
      <c r="AF14" s="9" t="s">
        <v>121</v>
      </c>
      <c r="AG14" s="32" t="s">
        <v>122</v>
      </c>
      <c r="AH14" s="9" t="s">
        <v>121</v>
      </c>
      <c r="AI14" s="32" t="s">
        <v>122</v>
      </c>
      <c r="AJ14" s="220"/>
      <c r="AK14" s="221"/>
    </row>
    <row r="15" spans="1:40" x14ac:dyDescent="0.25">
      <c r="A15" s="9">
        <v>1</v>
      </c>
      <c r="B15" s="161">
        <v>2</v>
      </c>
      <c r="C15" s="162"/>
      <c r="D15" s="160">
        <v>3</v>
      </c>
      <c r="E15" s="160"/>
      <c r="F15" s="160">
        <v>4</v>
      </c>
      <c r="G15" s="160"/>
      <c r="H15" s="160">
        <v>5</v>
      </c>
      <c r="I15" s="160"/>
      <c r="J15" s="160">
        <v>6</v>
      </c>
      <c r="K15" s="160"/>
      <c r="L15" s="160">
        <v>7</v>
      </c>
      <c r="M15" s="160"/>
      <c r="N15" s="160">
        <v>8</v>
      </c>
      <c r="O15" s="160"/>
      <c r="P15" s="160">
        <v>9</v>
      </c>
      <c r="Q15" s="160"/>
      <c r="R15" s="160">
        <v>10</v>
      </c>
      <c r="S15" s="160"/>
      <c r="T15" s="160">
        <v>11</v>
      </c>
      <c r="U15" s="161"/>
      <c r="V15" s="33"/>
      <c r="W15" s="111"/>
      <c r="X15" s="162">
        <v>12</v>
      </c>
      <c r="Y15" s="160"/>
      <c r="Z15" s="160">
        <v>13</v>
      </c>
      <c r="AA15" s="160"/>
      <c r="AB15" s="160">
        <v>14</v>
      </c>
      <c r="AC15" s="160"/>
      <c r="AD15" s="160">
        <v>15</v>
      </c>
      <c r="AE15" s="160"/>
      <c r="AF15" s="160">
        <v>16</v>
      </c>
      <c r="AG15" s="160"/>
      <c r="AH15" s="160">
        <v>17</v>
      </c>
      <c r="AI15" s="160"/>
      <c r="AJ15" s="160">
        <v>18</v>
      </c>
      <c r="AK15" s="160"/>
    </row>
    <row r="16" spans="1:40" x14ac:dyDescent="0.25">
      <c r="A16" s="33">
        <v>1</v>
      </c>
      <c r="B16" s="34" t="s">
        <v>123</v>
      </c>
      <c r="C16" s="35" t="s">
        <v>124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9">
        <v>0</v>
      </c>
      <c r="V16" s="13"/>
      <c r="W16" s="60"/>
      <c r="X16" s="60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4"/>
      <c r="AM16" s="4"/>
    </row>
    <row r="17" spans="1:41" x14ac:dyDescent="0.25">
      <c r="A17" s="33">
        <v>2</v>
      </c>
      <c r="B17" s="36" t="s">
        <v>125</v>
      </c>
      <c r="C17" s="37" t="s">
        <v>126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99">
        <v>0</v>
      </c>
      <c r="V17" s="13"/>
      <c r="W17" s="60"/>
      <c r="X17" s="60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4"/>
      <c r="AM17" s="4"/>
    </row>
    <row r="18" spans="1:41" x14ac:dyDescent="0.25">
      <c r="A18" s="33">
        <v>3</v>
      </c>
      <c r="B18" s="36" t="s">
        <v>127</v>
      </c>
      <c r="C18" s="37" t="s">
        <v>128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99">
        <v>0</v>
      </c>
      <c r="V18" s="13"/>
      <c r="W18" s="60"/>
      <c r="X18" s="60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4"/>
      <c r="AM18" s="4"/>
    </row>
    <row r="19" spans="1:41" x14ac:dyDescent="0.25">
      <c r="A19" s="33">
        <v>4</v>
      </c>
      <c r="B19" s="36" t="s">
        <v>129</v>
      </c>
      <c r="C19" s="37" t="s">
        <v>130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99">
        <v>0</v>
      </c>
      <c r="V19" s="13"/>
      <c r="W19" s="60"/>
      <c r="X19" s="60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4"/>
      <c r="AM19" s="4"/>
      <c r="AN19" s="4"/>
      <c r="AO19" s="4"/>
    </row>
    <row r="20" spans="1:41" x14ac:dyDescent="0.25">
      <c r="A20" s="33">
        <v>5</v>
      </c>
      <c r="B20" s="36" t="s">
        <v>131</v>
      </c>
      <c r="C20" s="37" t="s">
        <v>132</v>
      </c>
      <c r="D20" s="13">
        <v>5</v>
      </c>
      <c r="E20" s="13">
        <v>220570000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2</v>
      </c>
      <c r="Q20" s="13">
        <v>122472500</v>
      </c>
      <c r="R20" s="13">
        <v>0</v>
      </c>
      <c r="S20" s="13">
        <v>0</v>
      </c>
      <c r="T20" s="13">
        <v>2</v>
      </c>
      <c r="U20" s="99">
        <v>122472500</v>
      </c>
      <c r="V20" s="13"/>
      <c r="W20" s="60"/>
      <c r="X20" s="60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7</v>
      </c>
      <c r="AK20" s="13">
        <v>343042500</v>
      </c>
      <c r="AL20" s="4"/>
      <c r="AM20" s="4"/>
      <c r="AN20" s="4"/>
      <c r="AO20" s="4"/>
    </row>
    <row r="21" spans="1:41" x14ac:dyDescent="0.25">
      <c r="A21" s="33">
        <v>6</v>
      </c>
      <c r="B21" s="36" t="s">
        <v>133</v>
      </c>
      <c r="C21" s="37" t="s">
        <v>134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99">
        <v>0</v>
      </c>
      <c r="V21" s="13"/>
      <c r="W21" s="60"/>
      <c r="X21" s="60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4"/>
      <c r="AM21" s="4"/>
      <c r="AN21" s="4"/>
      <c r="AO21" s="4"/>
    </row>
    <row r="22" spans="1:41" ht="30" x14ac:dyDescent="0.25">
      <c r="A22" s="33">
        <v>7</v>
      </c>
      <c r="B22" s="36" t="s">
        <v>135</v>
      </c>
      <c r="C22" s="123" t="s">
        <v>136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99">
        <v>0</v>
      </c>
      <c r="V22" s="13"/>
      <c r="W22" s="60"/>
      <c r="X22" s="60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4"/>
      <c r="AM22" s="4"/>
      <c r="AN22" s="4"/>
      <c r="AO22" s="4"/>
    </row>
    <row r="23" spans="1:41" x14ac:dyDescent="0.25">
      <c r="A23" s="33">
        <v>8</v>
      </c>
      <c r="B23" s="36" t="s">
        <v>137</v>
      </c>
      <c r="C23" s="37" t="s">
        <v>138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99">
        <v>0</v>
      </c>
      <c r="V23" s="13"/>
      <c r="W23" s="60"/>
      <c r="X23" s="60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4"/>
      <c r="AM23" s="4"/>
      <c r="AN23" s="4"/>
      <c r="AO23" s="4"/>
    </row>
    <row r="24" spans="1:41" x14ac:dyDescent="0.25">
      <c r="A24" s="33">
        <v>9</v>
      </c>
      <c r="B24" s="36" t="s">
        <v>139</v>
      </c>
      <c r="C24" s="37" t="s">
        <v>140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99">
        <v>0</v>
      </c>
      <c r="V24" s="13"/>
      <c r="W24" s="60"/>
      <c r="X24" s="60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4"/>
      <c r="AM24" s="4"/>
      <c r="AN24" s="4"/>
      <c r="AO24" s="4"/>
    </row>
    <row r="25" spans="1:41" x14ac:dyDescent="0.25">
      <c r="A25" s="33"/>
      <c r="B25" s="36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126"/>
      <c r="V25" s="39"/>
      <c r="W25" s="128"/>
      <c r="X25" s="128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"/>
      <c r="AM25" s="4"/>
    </row>
    <row r="26" spans="1:41" ht="6" customHeight="1" x14ac:dyDescent="0.25">
      <c r="A26" s="40"/>
      <c r="B26" s="41"/>
      <c r="C26" s="42"/>
      <c r="D26" s="43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  <c r="Q26" s="44"/>
      <c r="R26" s="45"/>
      <c r="S26" s="44"/>
      <c r="T26" s="45"/>
      <c r="U26" s="127"/>
      <c r="V26" s="44"/>
      <c r="W26" s="151"/>
      <c r="X26" s="129"/>
      <c r="Y26" s="44"/>
      <c r="Z26" s="45"/>
      <c r="AA26" s="44"/>
      <c r="AB26" s="45"/>
      <c r="AC26" s="44"/>
      <c r="AD26" s="44"/>
      <c r="AE26" s="44"/>
      <c r="AF26" s="45"/>
      <c r="AG26" s="44"/>
      <c r="AH26" s="45"/>
      <c r="AI26" s="44"/>
      <c r="AJ26" s="45"/>
      <c r="AK26" s="44"/>
    </row>
    <row r="27" spans="1:41" x14ac:dyDescent="0.25">
      <c r="A27" s="46"/>
      <c r="B27" s="47" t="s">
        <v>141</v>
      </c>
      <c r="C27" s="48"/>
      <c r="D27" s="49">
        <f>SUM(D16:D26)</f>
        <v>5</v>
      </c>
      <c r="E27" s="124">
        <f t="shared" ref="E27:AK27" si="0">SUM(E16:E26)</f>
        <v>220570000</v>
      </c>
      <c r="F27" s="49">
        <f>SUM(F16:F26)</f>
        <v>0</v>
      </c>
      <c r="G27" s="50">
        <f t="shared" si="0"/>
        <v>0</v>
      </c>
      <c r="H27" s="49">
        <f t="shared" si="0"/>
        <v>0</v>
      </c>
      <c r="I27" s="50">
        <f t="shared" si="0"/>
        <v>0</v>
      </c>
      <c r="J27" s="49">
        <f t="shared" si="0"/>
        <v>0</v>
      </c>
      <c r="K27" s="50">
        <f t="shared" si="0"/>
        <v>0</v>
      </c>
      <c r="L27" s="49">
        <f t="shared" si="0"/>
        <v>0</v>
      </c>
      <c r="M27" s="50">
        <f t="shared" si="0"/>
        <v>0</v>
      </c>
      <c r="N27" s="49">
        <f t="shared" si="0"/>
        <v>0</v>
      </c>
      <c r="O27" s="50">
        <f t="shared" si="0"/>
        <v>0</v>
      </c>
      <c r="P27" s="49">
        <f t="shared" si="0"/>
        <v>2</v>
      </c>
      <c r="Q27" s="124">
        <f t="shared" si="0"/>
        <v>122472500</v>
      </c>
      <c r="R27" s="49">
        <f t="shared" si="0"/>
        <v>0</v>
      </c>
      <c r="S27" s="50">
        <f t="shared" si="0"/>
        <v>0</v>
      </c>
      <c r="T27" s="49">
        <f t="shared" si="0"/>
        <v>2</v>
      </c>
      <c r="U27" s="150">
        <f t="shared" si="0"/>
        <v>122472500</v>
      </c>
      <c r="V27" s="44"/>
      <c r="W27" s="151"/>
      <c r="X27" s="130">
        <f t="shared" si="0"/>
        <v>0</v>
      </c>
      <c r="Y27" s="50">
        <f t="shared" si="0"/>
        <v>0</v>
      </c>
      <c r="Z27" s="49">
        <f t="shared" si="0"/>
        <v>0</v>
      </c>
      <c r="AA27" s="50">
        <f t="shared" si="0"/>
        <v>0</v>
      </c>
      <c r="AB27" s="49">
        <f t="shared" si="0"/>
        <v>0</v>
      </c>
      <c r="AC27" s="50">
        <f t="shared" si="0"/>
        <v>0</v>
      </c>
      <c r="AD27" s="50"/>
      <c r="AE27" s="50"/>
      <c r="AF27" s="49">
        <f t="shared" si="0"/>
        <v>0</v>
      </c>
      <c r="AG27" s="50">
        <f t="shared" si="0"/>
        <v>0</v>
      </c>
      <c r="AH27" s="49">
        <f t="shared" si="0"/>
        <v>0</v>
      </c>
      <c r="AI27" s="50">
        <f t="shared" si="0"/>
        <v>0</v>
      </c>
      <c r="AJ27" s="49">
        <f t="shared" si="0"/>
        <v>7</v>
      </c>
      <c r="AK27" s="124">
        <f t="shared" si="0"/>
        <v>343042500</v>
      </c>
    </row>
    <row r="31" spans="1:41" ht="15.75" x14ac:dyDescent="0.25">
      <c r="AF31" s="241" t="s">
        <v>503</v>
      </c>
      <c r="AG31" s="241"/>
      <c r="AH31" s="241"/>
      <c r="AI31" s="241"/>
      <c r="AJ31" s="241"/>
    </row>
    <row r="32" spans="1:41" ht="15.75" x14ac:dyDescent="0.25">
      <c r="G32" s="241" t="s">
        <v>496</v>
      </c>
      <c r="H32" s="241"/>
      <c r="I32" s="241"/>
      <c r="J32" s="241"/>
      <c r="K32" s="241"/>
      <c r="L32" s="241"/>
      <c r="M32" s="241"/>
      <c r="N32" s="241"/>
      <c r="AF32" s="132"/>
      <c r="AG32" s="132"/>
      <c r="AH32" s="132"/>
      <c r="AI32" s="132"/>
      <c r="AJ32" s="132"/>
    </row>
    <row r="33" spans="7:36" ht="15.75" x14ac:dyDescent="0.25">
      <c r="G33" s="241" t="s">
        <v>497</v>
      </c>
      <c r="H33" s="241"/>
      <c r="I33" s="241"/>
      <c r="J33" s="241"/>
      <c r="K33" s="241"/>
      <c r="L33" s="241"/>
      <c r="M33" s="241"/>
      <c r="N33" s="241"/>
      <c r="AF33" s="132"/>
      <c r="AG33" s="132"/>
      <c r="AH33" s="132"/>
      <c r="AI33" s="132"/>
      <c r="AJ33" s="132"/>
    </row>
    <row r="34" spans="7:36" ht="15.75" x14ac:dyDescent="0.25">
      <c r="G34" s="241" t="s">
        <v>498</v>
      </c>
      <c r="H34" s="241"/>
      <c r="I34" s="241"/>
      <c r="J34" s="241"/>
      <c r="K34" s="241"/>
      <c r="L34" s="241"/>
      <c r="M34" s="241"/>
      <c r="N34" s="241"/>
      <c r="AF34" s="132"/>
      <c r="AG34" s="241" t="s">
        <v>504</v>
      </c>
      <c r="AH34" s="241"/>
      <c r="AI34" s="241"/>
      <c r="AJ34" s="132"/>
    </row>
    <row r="35" spans="7:36" ht="15.75" x14ac:dyDescent="0.25">
      <c r="G35" s="241" t="s">
        <v>499</v>
      </c>
      <c r="H35" s="241"/>
      <c r="I35" s="241"/>
      <c r="J35" s="241"/>
      <c r="K35" s="241"/>
      <c r="L35" s="241"/>
      <c r="M35" s="241"/>
      <c r="N35" s="241"/>
      <c r="AF35" s="132"/>
      <c r="AG35" s="132"/>
      <c r="AH35" s="132"/>
      <c r="AI35" s="132"/>
      <c r="AJ35" s="132"/>
    </row>
    <row r="36" spans="7:36" ht="15.75" x14ac:dyDescent="0.25">
      <c r="G36" s="132"/>
      <c r="H36" s="132"/>
      <c r="I36" s="132"/>
      <c r="J36" s="132"/>
      <c r="K36" s="132"/>
      <c r="AF36" s="132"/>
      <c r="AG36" s="132"/>
      <c r="AH36" s="132"/>
      <c r="AI36" s="132"/>
      <c r="AJ36" s="132"/>
    </row>
    <row r="37" spans="7:36" ht="15.75" x14ac:dyDescent="0.25">
      <c r="G37" s="132"/>
      <c r="H37" s="132"/>
      <c r="I37" s="132"/>
      <c r="J37" s="132"/>
      <c r="K37" s="132"/>
      <c r="AF37" s="132"/>
      <c r="AG37" s="132"/>
      <c r="AH37" s="132"/>
      <c r="AI37" s="132"/>
      <c r="AJ37" s="132"/>
    </row>
    <row r="38" spans="7:36" ht="15.75" x14ac:dyDescent="0.25">
      <c r="G38" s="132"/>
      <c r="H38" s="132"/>
      <c r="I38" s="132"/>
      <c r="J38" s="132"/>
      <c r="K38" s="132"/>
      <c r="AF38" s="132"/>
      <c r="AG38" s="132"/>
      <c r="AH38" s="132"/>
      <c r="AI38" s="132"/>
      <c r="AJ38" s="132"/>
    </row>
    <row r="39" spans="7:36" ht="15.75" x14ac:dyDescent="0.25">
      <c r="G39" s="132"/>
      <c r="H39" s="132"/>
      <c r="I39" s="132"/>
      <c r="J39" s="132"/>
      <c r="K39" s="132"/>
      <c r="AF39" s="132"/>
      <c r="AG39" s="132"/>
      <c r="AH39" s="132"/>
      <c r="AI39" s="132"/>
      <c r="AJ39" s="132"/>
    </row>
    <row r="40" spans="7:36" ht="15.75" x14ac:dyDescent="0.25">
      <c r="G40" s="242" t="s">
        <v>500</v>
      </c>
      <c r="H40" s="242"/>
      <c r="I40" s="242"/>
      <c r="J40" s="242"/>
      <c r="K40" s="242"/>
      <c r="L40" s="242"/>
      <c r="M40" s="242"/>
      <c r="N40" s="242"/>
      <c r="AF40" s="132"/>
      <c r="AG40" s="242" t="s">
        <v>505</v>
      </c>
      <c r="AH40" s="242"/>
      <c r="AI40" s="242"/>
      <c r="AJ40" s="132"/>
    </row>
    <row r="41" spans="7:36" ht="15.75" x14ac:dyDescent="0.25">
      <c r="G41" s="188" t="s">
        <v>501</v>
      </c>
      <c r="H41" s="188"/>
      <c r="I41" s="188"/>
      <c r="J41" s="188"/>
      <c r="K41" s="188"/>
      <c r="L41" s="188"/>
      <c r="M41" s="188"/>
      <c r="N41" s="188"/>
      <c r="AF41" s="132"/>
      <c r="AG41" s="188" t="s">
        <v>506</v>
      </c>
      <c r="AH41" s="188"/>
      <c r="AI41" s="188"/>
      <c r="AJ41" s="132"/>
    </row>
    <row r="42" spans="7:36" ht="15.75" x14ac:dyDescent="0.25">
      <c r="G42" s="188" t="s">
        <v>502</v>
      </c>
      <c r="H42" s="188"/>
      <c r="I42" s="188"/>
      <c r="J42" s="188"/>
      <c r="K42" s="188"/>
      <c r="L42" s="188"/>
      <c r="M42" s="188"/>
      <c r="N42" s="188"/>
      <c r="AF42" s="132"/>
      <c r="AG42" s="132"/>
      <c r="AH42" s="132"/>
      <c r="AI42" s="132"/>
      <c r="AJ42" s="132"/>
    </row>
  </sheetData>
  <mergeCells count="52">
    <mergeCell ref="AG40:AI40"/>
    <mergeCell ref="AG41:AI41"/>
    <mergeCell ref="G33:N33"/>
    <mergeCell ref="G32:N32"/>
    <mergeCell ref="G34:N34"/>
    <mergeCell ref="G35:N35"/>
    <mergeCell ref="G40:N40"/>
    <mergeCell ref="G41:N41"/>
    <mergeCell ref="G42:N42"/>
    <mergeCell ref="A2:AM2"/>
    <mergeCell ref="AF31:AJ31"/>
    <mergeCell ref="AG34:AI34"/>
    <mergeCell ref="A3:AM3"/>
    <mergeCell ref="A10:A14"/>
    <mergeCell ref="B10:C14"/>
    <mergeCell ref="D10:E13"/>
    <mergeCell ref="F10:U10"/>
    <mergeCell ref="X10:AI10"/>
    <mergeCell ref="AJ10:AK14"/>
    <mergeCell ref="F11:G13"/>
    <mergeCell ref="H11:I13"/>
    <mergeCell ref="J11:K13"/>
    <mergeCell ref="L11:M13"/>
    <mergeCell ref="N11:Q11"/>
    <mergeCell ref="AH11:AI13"/>
    <mergeCell ref="N12:O13"/>
    <mergeCell ref="P12:Q13"/>
    <mergeCell ref="Z12:AA13"/>
    <mergeCell ref="AB12:AC13"/>
    <mergeCell ref="Z11:AC11"/>
    <mergeCell ref="R11:S13"/>
    <mergeCell ref="T11:U13"/>
    <mergeCell ref="X11:Y13"/>
    <mergeCell ref="AD11:AE13"/>
    <mergeCell ref="AF11:AG13"/>
    <mergeCell ref="Z15:AA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X15:Y15"/>
    <mergeCell ref="AB15:AC15"/>
    <mergeCell ref="AD15:AE15"/>
    <mergeCell ref="AF15:AG15"/>
    <mergeCell ref="AH15:AI15"/>
    <mergeCell ref="AJ15:AK15"/>
  </mergeCells>
  <pageMargins left="1.0236220472440944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3076" r:id="rId4">
          <objectPr defaultSize="0" autoPict="0" r:id="rId5">
            <anchor moveWithCells="1">
              <from>
                <xdr:col>0</xdr:col>
                <xdr:colOff>200025</xdr:colOff>
                <xdr:row>3</xdr:row>
                <xdr:rowOff>28575</xdr:rowOff>
              </from>
              <to>
                <xdr:col>1</xdr:col>
                <xdr:colOff>447675</xdr:colOff>
                <xdr:row>6</xdr:row>
                <xdr:rowOff>142875</xdr:rowOff>
              </to>
            </anchor>
          </objectPr>
        </oleObject>
      </mc:Choice>
      <mc:Fallback>
        <oleObject progId="StaticMetafile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AN45"/>
  <sheetViews>
    <sheetView view="pageBreakPreview" topLeftCell="A10" zoomScale="84" zoomScaleNormal="60" zoomScaleSheetLayoutView="84" workbookViewId="0">
      <selection activeCell="A3" sqref="A3:AC3"/>
    </sheetView>
  </sheetViews>
  <sheetFormatPr defaultRowHeight="15" x14ac:dyDescent="0.25"/>
  <cols>
    <col min="1" max="1" width="6.5703125" customWidth="1"/>
    <col min="2" max="2" width="16.5703125" customWidth="1"/>
    <col min="3" max="3" width="71.7109375" customWidth="1"/>
    <col min="4" max="4" width="9.140625" customWidth="1"/>
    <col min="5" max="5" width="18.42578125" customWidth="1"/>
    <col min="6" max="6" width="8.7109375" customWidth="1"/>
    <col min="7" max="7" width="18.42578125" customWidth="1"/>
    <col min="8" max="8" width="7.5703125" customWidth="1"/>
    <col min="9" max="9" width="13.28515625" customWidth="1"/>
    <col min="10" max="10" width="8.42578125" customWidth="1"/>
    <col min="11" max="11" width="19.42578125" customWidth="1"/>
    <col min="12" max="12" width="18.42578125" customWidth="1"/>
    <col min="13" max="13" width="7.42578125" customWidth="1"/>
    <col min="14" max="14" width="7.5703125" customWidth="1"/>
    <col min="15" max="15" width="13.5703125" customWidth="1"/>
    <col min="16" max="16" width="7.5703125" customWidth="1"/>
    <col min="17" max="17" width="15.42578125" customWidth="1"/>
    <col min="18" max="18" width="7.5703125" customWidth="1"/>
    <col min="19" max="19" width="17.42578125" customWidth="1"/>
    <col min="20" max="20" width="7.5703125" customWidth="1"/>
    <col min="21" max="21" width="11" customWidth="1"/>
    <col min="22" max="22" width="9.28515625" customWidth="1"/>
    <col min="23" max="23" width="14.7109375" customWidth="1"/>
    <col min="24" max="24" width="7.7109375" customWidth="1"/>
    <col min="25" max="25" width="10.140625" customWidth="1"/>
    <col min="26" max="26" width="7.5703125" customWidth="1"/>
    <col min="27" max="27" width="16.7109375" customWidth="1"/>
    <col min="28" max="28" width="7.5703125" customWidth="1"/>
    <col min="29" max="29" width="20.7109375" customWidth="1"/>
    <col min="30" max="30" width="7.7109375" customWidth="1"/>
    <col min="31" max="31" width="15.85546875" customWidth="1"/>
    <col min="32" max="32" width="7.5703125" customWidth="1"/>
    <col min="33" max="33" width="15.5703125" customWidth="1"/>
    <col min="34" max="34" width="9.42578125" customWidth="1"/>
    <col min="35" max="35" width="24.140625" customWidth="1"/>
    <col min="36" max="36" width="9.5703125" customWidth="1"/>
    <col min="37" max="37" width="21.7109375" bestFit="1" customWidth="1"/>
    <col min="38" max="38" width="9" customWidth="1"/>
    <col min="39" max="39" width="20.5703125" customWidth="1"/>
    <col min="40" max="40" width="18.85546875" customWidth="1"/>
    <col min="41" max="41" width="25.85546875" customWidth="1"/>
    <col min="42" max="42" width="17.85546875" bestFit="1" customWidth="1"/>
    <col min="43" max="43" width="24.42578125" bestFit="1" customWidth="1"/>
    <col min="44" max="44" width="17.28515625" bestFit="1" customWidth="1"/>
    <col min="45" max="45" width="16" customWidth="1"/>
    <col min="47" max="47" width="12.28515625" bestFit="1" customWidth="1"/>
  </cols>
  <sheetData>
    <row r="2" spans="1:40" ht="15.75" customHeight="1" x14ac:dyDescent="0.25">
      <c r="A2" s="188" t="s">
        <v>514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51"/>
      <c r="AE2" s="51"/>
      <c r="AF2" s="51"/>
      <c r="AG2" s="51"/>
      <c r="AH2" s="51"/>
      <c r="AI2" s="51"/>
      <c r="AJ2" s="51"/>
      <c r="AK2" s="51"/>
      <c r="AL2" s="1"/>
      <c r="AM2" s="1"/>
      <c r="AN2" s="1"/>
    </row>
    <row r="3" spans="1:40" ht="15.75" x14ac:dyDescent="0.25">
      <c r="A3" s="189" t="s">
        <v>513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5">
      <c r="C4" t="s">
        <v>2</v>
      </c>
      <c r="D4" s="3" t="s">
        <v>3</v>
      </c>
    </row>
    <row r="5" spans="1:40" x14ac:dyDescent="0.25">
      <c r="C5" t="s">
        <v>4</v>
      </c>
      <c r="D5" s="3" t="s">
        <v>5</v>
      </c>
      <c r="W5" s="4"/>
    </row>
    <row r="6" spans="1:40" x14ac:dyDescent="0.25">
      <c r="C6" t="s">
        <v>6</v>
      </c>
      <c r="D6" s="3" t="str">
        <f>D5</f>
        <v xml:space="preserve">: DINAS  KEPEMUDAAN,  OLAH  RAGA  DAN  PARIWISATA </v>
      </c>
      <c r="W6" s="5"/>
      <c r="AA6" s="4"/>
    </row>
    <row r="7" spans="1:40" x14ac:dyDescent="0.25">
      <c r="C7" t="s">
        <v>7</v>
      </c>
      <c r="D7" s="3" t="str">
        <f>D6</f>
        <v xml:space="preserve">: DINAS  KEPEMUDAAN,  OLAH  RAGA  DAN  PARIWISATA </v>
      </c>
      <c r="G7" s="6"/>
      <c r="W7" s="6"/>
      <c r="AA7" s="6"/>
      <c r="AC7" s="6"/>
      <c r="AI7" s="6"/>
    </row>
    <row r="10" spans="1:40" ht="15" customHeight="1" x14ac:dyDescent="0.25">
      <c r="A10" s="160" t="s">
        <v>8</v>
      </c>
      <c r="B10" s="172" t="s">
        <v>9</v>
      </c>
      <c r="C10" s="173"/>
      <c r="D10" s="216" t="s">
        <v>10</v>
      </c>
      <c r="E10" s="217"/>
      <c r="F10" s="216" t="s">
        <v>143</v>
      </c>
      <c r="G10" s="222"/>
      <c r="H10" s="222"/>
      <c r="I10" s="222"/>
      <c r="J10" s="222"/>
      <c r="K10" s="222"/>
      <c r="L10" s="119"/>
      <c r="M10" s="121"/>
      <c r="N10" s="235" t="s">
        <v>144</v>
      </c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24" t="s">
        <v>145</v>
      </c>
      <c r="AC10" s="225"/>
    </row>
    <row r="11" spans="1:40" x14ac:dyDescent="0.25">
      <c r="A11" s="160"/>
      <c r="B11" s="174"/>
      <c r="C11" s="175"/>
      <c r="D11" s="218"/>
      <c r="E11" s="219"/>
      <c r="F11" s="220"/>
      <c r="G11" s="236"/>
      <c r="H11" s="236"/>
      <c r="I11" s="236"/>
      <c r="J11" s="236"/>
      <c r="K11" s="236"/>
      <c r="L11" s="119"/>
      <c r="M11" s="121"/>
      <c r="N11" s="233" t="s">
        <v>146</v>
      </c>
      <c r="O11" s="237"/>
      <c r="P11" s="237"/>
      <c r="Q11" s="237"/>
      <c r="R11" s="238" t="s">
        <v>117</v>
      </c>
      <c r="S11" s="239"/>
      <c r="T11" s="239"/>
      <c r="U11" s="239"/>
      <c r="V11" s="239"/>
      <c r="W11" s="239"/>
      <c r="X11" s="239"/>
      <c r="Y11" s="240"/>
      <c r="Z11" s="198" t="s">
        <v>118</v>
      </c>
      <c r="AA11" s="198"/>
      <c r="AB11" s="226"/>
      <c r="AC11" s="227"/>
    </row>
    <row r="12" spans="1:40" x14ac:dyDescent="0.25">
      <c r="A12" s="160"/>
      <c r="B12" s="174"/>
      <c r="C12" s="175"/>
      <c r="D12" s="220"/>
      <c r="E12" s="221"/>
      <c r="F12" s="196" t="s">
        <v>147</v>
      </c>
      <c r="G12" s="197"/>
      <c r="H12" s="230" t="s">
        <v>20</v>
      </c>
      <c r="I12" s="230"/>
      <c r="J12" s="233" t="s">
        <v>21</v>
      </c>
      <c r="K12" s="237"/>
      <c r="L12" s="157"/>
      <c r="M12" s="154"/>
      <c r="N12" s="230" t="s">
        <v>148</v>
      </c>
      <c r="O12" s="230"/>
      <c r="P12" s="198" t="s">
        <v>149</v>
      </c>
      <c r="Q12" s="198"/>
      <c r="R12" s="235" t="s">
        <v>150</v>
      </c>
      <c r="S12" s="235"/>
      <c r="T12" s="235" t="s">
        <v>151</v>
      </c>
      <c r="U12" s="235"/>
      <c r="V12" s="235" t="s">
        <v>152</v>
      </c>
      <c r="W12" s="235"/>
      <c r="X12" s="235" t="s">
        <v>20</v>
      </c>
      <c r="Y12" s="235"/>
      <c r="Z12" s="198"/>
      <c r="AA12" s="198"/>
      <c r="AB12" s="228"/>
      <c r="AC12" s="229"/>
    </row>
    <row r="13" spans="1:40" x14ac:dyDescent="0.25">
      <c r="A13" s="160"/>
      <c r="B13" s="169"/>
      <c r="C13" s="170"/>
      <c r="D13" s="9" t="s">
        <v>121</v>
      </c>
      <c r="E13" s="9" t="s">
        <v>122</v>
      </c>
      <c r="F13" s="9" t="s">
        <v>121</v>
      </c>
      <c r="G13" s="9" t="s">
        <v>122</v>
      </c>
      <c r="H13" s="9" t="s">
        <v>121</v>
      </c>
      <c r="I13" s="9" t="s">
        <v>122</v>
      </c>
      <c r="J13" s="52" t="s">
        <v>121</v>
      </c>
      <c r="K13" s="122" t="s">
        <v>122</v>
      </c>
      <c r="L13" s="157"/>
      <c r="M13" s="154"/>
      <c r="N13" s="118" t="s">
        <v>121</v>
      </c>
      <c r="O13" s="118" t="s">
        <v>122</v>
      </c>
      <c r="P13" s="118" t="s">
        <v>121</v>
      </c>
      <c r="Q13" s="118" t="s">
        <v>122</v>
      </c>
      <c r="R13" s="118" t="s">
        <v>121</v>
      </c>
      <c r="S13" s="118" t="s">
        <v>122</v>
      </c>
      <c r="T13" s="118" t="s">
        <v>121</v>
      </c>
      <c r="U13" s="118" t="s">
        <v>122</v>
      </c>
      <c r="V13" s="118" t="s">
        <v>121</v>
      </c>
      <c r="W13" s="118" t="s">
        <v>122</v>
      </c>
      <c r="X13" s="118" t="s">
        <v>121</v>
      </c>
      <c r="Y13" s="118" t="s">
        <v>122</v>
      </c>
      <c r="Z13" s="118" t="s">
        <v>121</v>
      </c>
      <c r="AA13" s="118" t="s">
        <v>122</v>
      </c>
      <c r="AB13" s="52" t="s">
        <v>121</v>
      </c>
      <c r="AC13" s="52" t="s">
        <v>122</v>
      </c>
    </row>
    <row r="14" spans="1:40" s="53" customFormat="1" x14ac:dyDescent="0.25">
      <c r="A14" s="9">
        <v>1</v>
      </c>
      <c r="B14" s="161">
        <v>2</v>
      </c>
      <c r="C14" s="162"/>
      <c r="D14" s="9">
        <v>3</v>
      </c>
      <c r="E14" s="9">
        <v>4</v>
      </c>
      <c r="F14" s="9">
        <v>5</v>
      </c>
      <c r="G14" s="9">
        <v>6</v>
      </c>
      <c r="H14" s="9">
        <v>9</v>
      </c>
      <c r="I14" s="9">
        <v>10</v>
      </c>
      <c r="J14" s="9">
        <v>11</v>
      </c>
      <c r="K14" s="109">
        <v>12</v>
      </c>
      <c r="L14" s="110"/>
      <c r="M14" s="125"/>
      <c r="N14" s="108">
        <v>13</v>
      </c>
      <c r="O14" s="108">
        <v>14</v>
      </c>
      <c r="P14" s="108">
        <v>15</v>
      </c>
      <c r="Q14" s="108">
        <v>16</v>
      </c>
      <c r="R14" s="108">
        <v>17</v>
      </c>
      <c r="S14" s="108">
        <v>18</v>
      </c>
      <c r="T14" s="108">
        <v>19</v>
      </c>
      <c r="U14" s="108">
        <v>20</v>
      </c>
      <c r="V14" s="108">
        <v>21</v>
      </c>
      <c r="W14" s="108">
        <v>22</v>
      </c>
      <c r="X14" s="108">
        <v>23</v>
      </c>
      <c r="Y14" s="108">
        <v>24</v>
      </c>
      <c r="Z14" s="108">
        <v>27</v>
      </c>
      <c r="AA14" s="108">
        <v>28</v>
      </c>
      <c r="AB14" s="9">
        <v>29</v>
      </c>
      <c r="AC14" s="9">
        <v>30</v>
      </c>
    </row>
    <row r="15" spans="1:40" s="53" customFormat="1" x14ac:dyDescent="0.25">
      <c r="A15" s="54">
        <v>1</v>
      </c>
      <c r="B15" s="55" t="s">
        <v>153</v>
      </c>
      <c r="C15" s="56" t="s">
        <v>154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99">
        <v>0</v>
      </c>
      <c r="L15" s="99"/>
      <c r="M15" s="104"/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57"/>
      <c r="AE15" s="57"/>
      <c r="AF15" s="58"/>
      <c r="AG15" s="58"/>
    </row>
    <row r="16" spans="1:40" s="53" customFormat="1" x14ac:dyDescent="0.25">
      <c r="A16" s="54">
        <v>2</v>
      </c>
      <c r="B16" s="55" t="s">
        <v>155</v>
      </c>
      <c r="C16" s="56" t="s">
        <v>156</v>
      </c>
      <c r="D16" s="13">
        <v>4504</v>
      </c>
      <c r="E16" s="13">
        <v>10190821824</v>
      </c>
      <c r="F16" s="13">
        <v>1</v>
      </c>
      <c r="G16" s="13">
        <v>231000000</v>
      </c>
      <c r="H16" s="13">
        <v>0</v>
      </c>
      <c r="I16" s="13">
        <v>0</v>
      </c>
      <c r="J16" s="13">
        <v>1</v>
      </c>
      <c r="K16" s="99">
        <v>231000000</v>
      </c>
      <c r="L16" s="99"/>
      <c r="M16" s="104"/>
      <c r="N16" s="13">
        <v>0</v>
      </c>
      <c r="O16" s="13">
        <v>0</v>
      </c>
      <c r="P16" s="13">
        <v>0</v>
      </c>
      <c r="Q16" s="13">
        <v>0</v>
      </c>
      <c r="R16" s="13">
        <v>1</v>
      </c>
      <c r="S16" s="13">
        <v>231000000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1</v>
      </c>
      <c r="AA16" s="13">
        <v>231000000</v>
      </c>
      <c r="AB16" s="13">
        <v>4504</v>
      </c>
      <c r="AC16" s="13">
        <v>10190821824</v>
      </c>
      <c r="AD16" s="57"/>
      <c r="AE16" s="57"/>
      <c r="AF16" s="58"/>
      <c r="AG16" s="58"/>
    </row>
    <row r="17" spans="1:33" s="53" customFormat="1" x14ac:dyDescent="0.25">
      <c r="A17" s="54">
        <v>3</v>
      </c>
      <c r="B17" s="55" t="s">
        <v>157</v>
      </c>
      <c r="C17" s="56" t="s">
        <v>158</v>
      </c>
      <c r="D17" s="13">
        <v>0</v>
      </c>
      <c r="E17" s="13">
        <v>0</v>
      </c>
      <c r="F17" s="13">
        <v>2</v>
      </c>
      <c r="G17" s="13">
        <v>400153500</v>
      </c>
      <c r="H17" s="13">
        <v>0</v>
      </c>
      <c r="I17" s="13">
        <v>0</v>
      </c>
      <c r="J17" s="13">
        <v>2</v>
      </c>
      <c r="K17" s="99">
        <v>400153500</v>
      </c>
      <c r="L17" s="99"/>
      <c r="M17" s="104"/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2</v>
      </c>
      <c r="AC17" s="13">
        <v>400153500</v>
      </c>
      <c r="AD17" s="57"/>
      <c r="AE17" s="57"/>
      <c r="AF17" s="58"/>
      <c r="AG17" s="58"/>
    </row>
    <row r="18" spans="1:33" s="53" customFormat="1" x14ac:dyDescent="0.25">
      <c r="A18" s="54">
        <v>4</v>
      </c>
      <c r="B18" s="55" t="s">
        <v>159</v>
      </c>
      <c r="C18" s="56" t="s">
        <v>160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99">
        <v>0</v>
      </c>
      <c r="L18" s="99"/>
      <c r="M18" s="104"/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57"/>
      <c r="AE18" s="57"/>
      <c r="AF18" s="58"/>
      <c r="AG18" s="58"/>
    </row>
    <row r="19" spans="1:33" s="53" customFormat="1" x14ac:dyDescent="0.25">
      <c r="A19" s="54">
        <v>5</v>
      </c>
      <c r="B19" s="55" t="s">
        <v>161</v>
      </c>
      <c r="C19" s="56" t="s">
        <v>162</v>
      </c>
      <c r="D19" s="13">
        <v>20</v>
      </c>
      <c r="E19" s="13">
        <v>841000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99">
        <v>0</v>
      </c>
      <c r="L19" s="99"/>
      <c r="M19" s="104"/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20</v>
      </c>
      <c r="AC19" s="13">
        <v>841000</v>
      </c>
      <c r="AD19" s="57"/>
      <c r="AE19" s="57"/>
      <c r="AF19" s="58"/>
      <c r="AG19" s="58"/>
    </row>
    <row r="20" spans="1:33" s="53" customFormat="1" ht="17.25" customHeight="1" x14ac:dyDescent="0.25">
      <c r="A20" s="54">
        <v>6</v>
      </c>
      <c r="B20" s="55" t="s">
        <v>163</v>
      </c>
      <c r="C20" s="136" t="s">
        <v>164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99">
        <v>0</v>
      </c>
      <c r="L20" s="99"/>
      <c r="M20" s="104"/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57"/>
      <c r="AE20" s="57"/>
      <c r="AF20" s="58"/>
      <c r="AG20" s="58"/>
    </row>
    <row r="21" spans="1:33" s="53" customFormat="1" ht="18" customHeight="1" x14ac:dyDescent="0.25">
      <c r="A21" s="54">
        <v>7</v>
      </c>
      <c r="B21" s="55" t="s">
        <v>165</v>
      </c>
      <c r="C21" s="136" t="s">
        <v>166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99">
        <v>0</v>
      </c>
      <c r="L21" s="99"/>
      <c r="M21" s="104"/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57"/>
      <c r="AE21" s="57"/>
      <c r="AF21" s="58"/>
      <c r="AG21" s="58"/>
    </row>
    <row r="22" spans="1:33" s="53" customFormat="1" ht="25.5" x14ac:dyDescent="0.25">
      <c r="A22" s="54">
        <v>8</v>
      </c>
      <c r="B22" s="55" t="s">
        <v>167</v>
      </c>
      <c r="C22" s="136" t="s">
        <v>168</v>
      </c>
      <c r="D22" s="13">
        <v>2</v>
      </c>
      <c r="E22" s="13">
        <v>125800000</v>
      </c>
      <c r="F22" s="13">
        <v>2</v>
      </c>
      <c r="G22" s="13">
        <v>501030560</v>
      </c>
      <c r="H22" s="13">
        <v>0</v>
      </c>
      <c r="I22" s="13">
        <v>0</v>
      </c>
      <c r="J22" s="13">
        <v>2</v>
      </c>
      <c r="K22" s="99">
        <v>501030560</v>
      </c>
      <c r="L22" s="99"/>
      <c r="M22" s="104"/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4</v>
      </c>
      <c r="AC22" s="13">
        <v>626830560</v>
      </c>
      <c r="AD22" s="57"/>
      <c r="AE22" s="57"/>
      <c r="AF22" s="58"/>
      <c r="AG22" s="58"/>
    </row>
    <row r="23" spans="1:33" s="53" customFormat="1" ht="25.5" x14ac:dyDescent="0.25">
      <c r="A23" s="54">
        <v>9</v>
      </c>
      <c r="B23" s="55" t="s">
        <v>169</v>
      </c>
      <c r="C23" s="136" t="s">
        <v>170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99">
        <v>0</v>
      </c>
      <c r="L23" s="99"/>
      <c r="M23" s="104"/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57"/>
      <c r="AE23" s="57"/>
      <c r="AF23" s="58"/>
      <c r="AG23" s="58"/>
    </row>
    <row r="24" spans="1:33" s="53" customFormat="1" ht="19.5" customHeight="1" x14ac:dyDescent="0.25">
      <c r="A24" s="54">
        <v>10</v>
      </c>
      <c r="B24" s="55" t="s">
        <v>171</v>
      </c>
      <c r="C24" s="136" t="s">
        <v>172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99">
        <v>0</v>
      </c>
      <c r="L24" s="99"/>
      <c r="M24" s="104"/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57"/>
      <c r="AE24" s="57"/>
      <c r="AF24" s="58"/>
      <c r="AG24" s="58"/>
    </row>
    <row r="25" spans="1:33" s="53" customFormat="1" x14ac:dyDescent="0.25">
      <c r="A25" s="54">
        <v>11</v>
      </c>
      <c r="B25" s="55" t="s">
        <v>173</v>
      </c>
      <c r="C25" s="56" t="s">
        <v>174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99">
        <v>0</v>
      </c>
      <c r="L25" s="99"/>
      <c r="M25" s="104"/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57"/>
      <c r="AE25" s="57"/>
      <c r="AF25" s="58"/>
      <c r="AG25" s="58"/>
    </row>
    <row r="26" spans="1:33" s="53" customFormat="1" x14ac:dyDescent="0.25">
      <c r="A26" s="54">
        <v>12</v>
      </c>
      <c r="B26" s="55" t="s">
        <v>175</v>
      </c>
      <c r="C26" s="56" t="s">
        <v>176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99">
        <v>0</v>
      </c>
      <c r="L26" s="99"/>
      <c r="M26" s="104"/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57"/>
      <c r="AE26" s="57"/>
      <c r="AF26" s="58"/>
      <c r="AG26" s="58"/>
    </row>
    <row r="27" spans="1:33" s="53" customFormat="1" x14ac:dyDescent="0.25">
      <c r="A27" s="54">
        <v>13</v>
      </c>
      <c r="B27" s="55" t="s">
        <v>177</v>
      </c>
      <c r="C27" s="56" t="s">
        <v>178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99">
        <v>0</v>
      </c>
      <c r="L27" s="99"/>
      <c r="M27" s="104"/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57"/>
      <c r="AE27" s="57"/>
      <c r="AF27" s="58"/>
      <c r="AG27" s="58"/>
    </row>
    <row r="28" spans="1:33" s="53" customFormat="1" x14ac:dyDescent="0.25">
      <c r="A28" s="54">
        <v>14</v>
      </c>
      <c r="B28" s="55" t="s">
        <v>179</v>
      </c>
      <c r="C28" s="56" t="s">
        <v>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99">
        <v>0</v>
      </c>
      <c r="L28" s="99"/>
      <c r="M28" s="104"/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57"/>
      <c r="AE28" s="57"/>
      <c r="AF28" s="58"/>
      <c r="AG28" s="58"/>
    </row>
    <row r="29" spans="1:33" s="53" customFormat="1" x14ac:dyDescent="0.25">
      <c r="A29" s="54">
        <v>15</v>
      </c>
      <c r="B29" s="55" t="s">
        <v>181</v>
      </c>
      <c r="C29" s="56" t="s">
        <v>182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99">
        <v>0</v>
      </c>
      <c r="L29" s="99"/>
      <c r="M29" s="104"/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57"/>
      <c r="AE29" s="57"/>
      <c r="AF29" s="58"/>
      <c r="AG29" s="58"/>
    </row>
    <row r="30" spans="1:33" s="53" customFormat="1" ht="6.75" customHeight="1" x14ac:dyDescent="0.25">
      <c r="A30" s="54"/>
      <c r="B30" s="59"/>
      <c r="C30" s="60"/>
      <c r="D30" s="13"/>
      <c r="E30" s="13"/>
      <c r="F30" s="13"/>
      <c r="G30" s="13"/>
      <c r="H30" s="13"/>
      <c r="I30" s="61"/>
      <c r="J30" s="61"/>
      <c r="K30" s="152"/>
      <c r="L30" s="152"/>
      <c r="M30" s="155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2"/>
      <c r="AC30" s="63"/>
      <c r="AD30" s="57"/>
      <c r="AE30" s="57"/>
    </row>
    <row r="31" spans="1:33" s="53" customFormat="1" x14ac:dyDescent="0.25">
      <c r="A31" s="64"/>
      <c r="B31" s="65" t="s">
        <v>141</v>
      </c>
      <c r="C31" s="66">
        <f t="shared" ref="C31:K31" si="0">SUM(C15:C30)</f>
        <v>0</v>
      </c>
      <c r="D31" s="67">
        <f t="shared" si="0"/>
        <v>4526</v>
      </c>
      <c r="E31" s="67">
        <f t="shared" si="0"/>
        <v>10317462824</v>
      </c>
      <c r="F31" s="67">
        <f t="shared" si="0"/>
        <v>5</v>
      </c>
      <c r="G31" s="67">
        <f t="shared" si="0"/>
        <v>1132184060</v>
      </c>
      <c r="H31" s="67">
        <f t="shared" si="0"/>
        <v>0</v>
      </c>
      <c r="I31" s="67">
        <f t="shared" si="0"/>
        <v>0</v>
      </c>
      <c r="J31" s="67">
        <f t="shared" si="0"/>
        <v>5</v>
      </c>
      <c r="K31" s="153">
        <f t="shared" si="0"/>
        <v>1132184060</v>
      </c>
      <c r="L31" s="158"/>
      <c r="M31" s="156"/>
      <c r="N31" s="67">
        <f t="shared" ref="N31:AC31" si="1">SUM(N15:N30)</f>
        <v>0</v>
      </c>
      <c r="O31" s="67">
        <f t="shared" si="1"/>
        <v>0</v>
      </c>
      <c r="P31" s="67">
        <f t="shared" si="1"/>
        <v>0</v>
      </c>
      <c r="Q31" s="67">
        <f t="shared" si="1"/>
        <v>0</v>
      </c>
      <c r="R31" s="67">
        <f t="shared" si="1"/>
        <v>1</v>
      </c>
      <c r="S31" s="67">
        <f t="shared" si="1"/>
        <v>231000000</v>
      </c>
      <c r="T31" s="67">
        <f t="shared" si="1"/>
        <v>0</v>
      </c>
      <c r="U31" s="67">
        <f t="shared" si="1"/>
        <v>0</v>
      </c>
      <c r="V31" s="67">
        <f t="shared" si="1"/>
        <v>0</v>
      </c>
      <c r="W31" s="67">
        <f t="shared" si="1"/>
        <v>0</v>
      </c>
      <c r="X31" s="67">
        <f t="shared" si="1"/>
        <v>0</v>
      </c>
      <c r="Y31" s="67">
        <f t="shared" si="1"/>
        <v>0</v>
      </c>
      <c r="Z31" s="67">
        <f t="shared" si="1"/>
        <v>1</v>
      </c>
      <c r="AA31" s="67">
        <f t="shared" si="1"/>
        <v>231000000</v>
      </c>
      <c r="AB31" s="67">
        <f t="shared" si="1"/>
        <v>4530</v>
      </c>
      <c r="AC31" s="67">
        <f t="shared" si="1"/>
        <v>11218646884</v>
      </c>
      <c r="AD31" s="68"/>
      <c r="AE31" s="69"/>
    </row>
    <row r="33" spans="3:27" x14ac:dyDescent="0.25">
      <c r="P33" s="97" t="e">
        <f>P31-#REF!</f>
        <v>#REF!</v>
      </c>
      <c r="Q33" s="97" t="e">
        <f>Q31-#REF!</f>
        <v>#REF!</v>
      </c>
    </row>
    <row r="34" spans="3:27" ht="15.75" x14ac:dyDescent="0.25">
      <c r="C34" s="131" t="s">
        <v>496</v>
      </c>
      <c r="W34" s="241" t="s">
        <v>503</v>
      </c>
      <c r="X34" s="241"/>
      <c r="Y34" s="241"/>
      <c r="Z34" s="241"/>
      <c r="AA34" s="241"/>
    </row>
    <row r="35" spans="3:27" ht="15.75" x14ac:dyDescent="0.25">
      <c r="C35" s="131" t="s">
        <v>497</v>
      </c>
    </row>
    <row r="36" spans="3:27" ht="15.75" x14ac:dyDescent="0.25">
      <c r="C36" s="131" t="s">
        <v>498</v>
      </c>
      <c r="X36" s="241" t="s">
        <v>504</v>
      </c>
      <c r="Y36" s="241"/>
      <c r="Z36" s="241"/>
    </row>
    <row r="37" spans="3:27" ht="15.75" x14ac:dyDescent="0.25">
      <c r="C37" s="131" t="s">
        <v>499</v>
      </c>
      <c r="X37" s="132"/>
      <c r="Y37" s="132"/>
      <c r="Z37" s="132"/>
    </row>
    <row r="38" spans="3:27" ht="15.75" x14ac:dyDescent="0.25">
      <c r="C38" s="132"/>
      <c r="X38" s="132"/>
      <c r="Y38" s="132"/>
      <c r="Z38" s="132"/>
    </row>
    <row r="39" spans="3:27" ht="15.75" x14ac:dyDescent="0.25">
      <c r="C39" s="132"/>
      <c r="X39" s="132"/>
      <c r="Y39" s="132"/>
      <c r="Z39" s="132"/>
    </row>
    <row r="40" spans="3:27" ht="15.75" x14ac:dyDescent="0.25">
      <c r="C40" s="132"/>
      <c r="X40" s="132"/>
      <c r="Y40" s="132"/>
      <c r="Z40" s="132"/>
    </row>
    <row r="41" spans="3:27" ht="15.75" x14ac:dyDescent="0.25">
      <c r="C41" s="132"/>
      <c r="X41" s="132"/>
      <c r="Y41" s="132"/>
      <c r="Z41" s="132"/>
    </row>
    <row r="42" spans="3:27" ht="15.75" x14ac:dyDescent="0.25">
      <c r="C42" s="133" t="s">
        <v>500</v>
      </c>
      <c r="X42" s="242" t="s">
        <v>505</v>
      </c>
      <c r="Y42" s="242"/>
      <c r="Z42" s="242"/>
    </row>
    <row r="43" spans="3:27" ht="15.75" x14ac:dyDescent="0.25">
      <c r="C43" s="115" t="s">
        <v>501</v>
      </c>
      <c r="X43" s="188" t="s">
        <v>506</v>
      </c>
      <c r="Y43" s="188"/>
      <c r="Z43" s="188"/>
    </row>
    <row r="44" spans="3:27" ht="15.75" x14ac:dyDescent="0.25">
      <c r="C44" s="115" t="s">
        <v>502</v>
      </c>
    </row>
    <row r="45" spans="3:27" ht="15.75" x14ac:dyDescent="0.25">
      <c r="C45" s="132"/>
    </row>
  </sheetData>
  <mergeCells count="25">
    <mergeCell ref="F12:G12"/>
    <mergeCell ref="H12:I12"/>
    <mergeCell ref="J12:K12"/>
    <mergeCell ref="N12:O12"/>
    <mergeCell ref="A2:AC2"/>
    <mergeCell ref="A3:AC3"/>
    <mergeCell ref="A10:A13"/>
    <mergeCell ref="B10:C13"/>
    <mergeCell ref="D10:E12"/>
    <mergeCell ref="F10:K11"/>
    <mergeCell ref="N10:AA10"/>
    <mergeCell ref="AB10:AC12"/>
    <mergeCell ref="N11:Q11"/>
    <mergeCell ref="R11:Y11"/>
    <mergeCell ref="Z11:AA12"/>
    <mergeCell ref="T12:U12"/>
    <mergeCell ref="V12:W12"/>
    <mergeCell ref="X12:Y12"/>
    <mergeCell ref="P12:Q12"/>
    <mergeCell ref="R12:S12"/>
    <mergeCell ref="W34:AA34"/>
    <mergeCell ref="X36:Z36"/>
    <mergeCell ref="X42:Z42"/>
    <mergeCell ref="X43:Z43"/>
    <mergeCell ref="B14:C14"/>
  </mergeCells>
  <pageMargins left="0.9055118110236221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0</xdr:col>
                <xdr:colOff>200025</xdr:colOff>
                <xdr:row>3</xdr:row>
                <xdr:rowOff>28575</xdr:rowOff>
              </from>
              <to>
                <xdr:col>1</xdr:col>
                <xdr:colOff>447675</xdr:colOff>
                <xdr:row>6</xdr:row>
                <xdr:rowOff>142875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52"/>
  <sheetViews>
    <sheetView view="pageBreakPreview" topLeftCell="A10" zoomScale="87" zoomScaleNormal="60" zoomScaleSheetLayoutView="87" workbookViewId="0">
      <selection activeCell="F12" sqref="F12:G12"/>
    </sheetView>
  </sheetViews>
  <sheetFormatPr defaultRowHeight="15" x14ac:dyDescent="0.25"/>
  <cols>
    <col min="1" max="1" width="6.5703125" customWidth="1"/>
    <col min="2" max="2" width="17.7109375" customWidth="1"/>
    <col min="3" max="3" width="37.85546875" customWidth="1"/>
    <col min="4" max="4" width="9.7109375" customWidth="1"/>
    <col min="5" max="5" width="16.42578125" customWidth="1"/>
    <col min="6" max="6" width="5.28515625" customWidth="1"/>
    <col min="7" max="7" width="6.28515625" customWidth="1"/>
    <col min="8" max="8" width="6.42578125" customWidth="1"/>
    <col min="9" max="9" width="7.42578125" customWidth="1"/>
    <col min="10" max="10" width="6.5703125" customWidth="1"/>
    <col min="11" max="11" width="8.28515625" customWidth="1"/>
    <col min="12" max="12" width="6.42578125" customWidth="1"/>
    <col min="13" max="13" width="7.7109375" customWidth="1"/>
    <col min="14" max="14" width="7.5703125" customWidth="1"/>
    <col min="15" max="15" width="8" customWidth="1"/>
    <col min="16" max="16" width="8.5703125" customWidth="1"/>
    <col min="17" max="17" width="7.28515625" customWidth="1"/>
    <col min="18" max="18" width="6.42578125" customWidth="1"/>
    <col min="19" max="19" width="17.140625" customWidth="1"/>
    <col min="20" max="20" width="9.28515625" customWidth="1"/>
    <col min="21" max="21" width="22.140625" bestFit="1" customWidth="1"/>
    <col min="22" max="22" width="7.7109375" customWidth="1"/>
    <col min="23" max="23" width="15.7109375" customWidth="1"/>
    <col min="24" max="24" width="7.5703125" customWidth="1"/>
    <col min="25" max="25" width="18.85546875" bestFit="1" customWidth="1"/>
    <col min="26" max="26" width="7.5703125" customWidth="1"/>
    <col min="27" max="27" width="19.85546875" customWidth="1"/>
    <col min="28" max="28" width="7.7109375" customWidth="1"/>
    <col min="29" max="29" width="15.85546875" customWidth="1"/>
    <col min="30" max="30" width="7.5703125" customWidth="1"/>
    <col min="31" max="31" width="15.5703125" customWidth="1"/>
    <col min="32" max="32" width="9.42578125" customWidth="1"/>
    <col min="33" max="33" width="24.140625" customWidth="1"/>
    <col min="34" max="34" width="9.5703125" customWidth="1"/>
    <col min="35" max="35" width="21.7109375" bestFit="1" customWidth="1"/>
    <col min="36" max="36" width="9" customWidth="1"/>
    <col min="37" max="37" width="20.5703125" customWidth="1"/>
    <col min="38" max="38" width="18.85546875" customWidth="1"/>
    <col min="39" max="39" width="25.85546875" customWidth="1"/>
    <col min="40" max="40" width="17.85546875" bestFit="1" customWidth="1"/>
    <col min="41" max="41" width="24.42578125" bestFit="1" customWidth="1"/>
    <col min="42" max="42" width="17.28515625" bestFit="1" customWidth="1"/>
    <col min="43" max="43" width="16" customWidth="1"/>
    <col min="45" max="45" width="12.28515625" bestFit="1" customWidth="1"/>
  </cols>
  <sheetData>
    <row r="1" spans="1:38" ht="7.5" customHeight="1" x14ac:dyDescent="0.25"/>
    <row r="2" spans="1:38" ht="15.75" customHeight="1" x14ac:dyDescent="0.25">
      <c r="A2" s="188" t="s">
        <v>183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1"/>
      <c r="AK2" s="1"/>
      <c r="AL2" s="1"/>
    </row>
    <row r="3" spans="1:38" ht="15.75" x14ac:dyDescent="0.25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C4" t="s">
        <v>2</v>
      </c>
      <c r="D4" s="3" t="s">
        <v>3</v>
      </c>
    </row>
    <row r="5" spans="1:38" x14ac:dyDescent="0.25">
      <c r="C5" t="s">
        <v>4</v>
      </c>
      <c r="D5" s="3" t="s">
        <v>5</v>
      </c>
      <c r="U5" s="4"/>
    </row>
    <row r="6" spans="1:38" x14ac:dyDescent="0.25">
      <c r="C6" t="s">
        <v>6</v>
      </c>
      <c r="D6" s="3" t="str">
        <f>D5</f>
        <v xml:space="preserve">: DINAS  KEPEMUDAAN,  OLAH  RAGA  DAN  PARIWISATA </v>
      </c>
      <c r="U6" s="5"/>
      <c r="Y6" s="4"/>
    </row>
    <row r="7" spans="1:38" x14ac:dyDescent="0.25">
      <c r="C7" t="s">
        <v>7</v>
      </c>
      <c r="D7" s="3" t="str">
        <f>D6</f>
        <v xml:space="preserve">: DINAS  KEPEMUDAAN,  OLAH  RAGA  DAN  PARIWISATA </v>
      </c>
      <c r="G7" s="6"/>
      <c r="U7" s="6"/>
      <c r="Y7" s="6"/>
      <c r="AA7" s="6"/>
      <c r="AG7" s="6"/>
    </row>
    <row r="8" spans="1:38" ht="4.5" customHeight="1" x14ac:dyDescent="0.25"/>
    <row r="9" spans="1:38" ht="10.5" customHeight="1" x14ac:dyDescent="0.25"/>
    <row r="10" spans="1:38" ht="9.75" customHeight="1" x14ac:dyDescent="0.25">
      <c r="A10" s="160" t="s">
        <v>8</v>
      </c>
      <c r="B10" s="172" t="s">
        <v>9</v>
      </c>
      <c r="C10" s="173"/>
      <c r="D10" s="216" t="s">
        <v>10</v>
      </c>
      <c r="E10" s="217"/>
      <c r="F10" s="216" t="s">
        <v>143</v>
      </c>
      <c r="G10" s="222"/>
      <c r="H10" s="222"/>
      <c r="I10" s="222"/>
      <c r="J10" s="222"/>
      <c r="K10" s="217"/>
      <c r="L10" s="216" t="s">
        <v>144</v>
      </c>
      <c r="M10" s="222"/>
      <c r="N10" s="222"/>
      <c r="O10" s="222"/>
      <c r="P10" s="222"/>
      <c r="Q10" s="217"/>
      <c r="R10" s="224" t="s">
        <v>116</v>
      </c>
      <c r="S10" s="225"/>
    </row>
    <row r="11" spans="1:38" ht="10.5" customHeight="1" x14ac:dyDescent="0.25">
      <c r="A11" s="160"/>
      <c r="B11" s="174"/>
      <c r="C11" s="175"/>
      <c r="D11" s="218"/>
      <c r="E11" s="219"/>
      <c r="F11" s="218"/>
      <c r="G11" s="223"/>
      <c r="H11" s="223"/>
      <c r="I11" s="223"/>
      <c r="J11" s="223"/>
      <c r="K11" s="219"/>
      <c r="L11" s="218"/>
      <c r="M11" s="223"/>
      <c r="N11" s="223"/>
      <c r="O11" s="223"/>
      <c r="P11" s="223"/>
      <c r="Q11" s="219"/>
      <c r="R11" s="226"/>
      <c r="S11" s="227"/>
    </row>
    <row r="12" spans="1:38" ht="31.5" customHeight="1" x14ac:dyDescent="0.25">
      <c r="A12" s="160"/>
      <c r="B12" s="174"/>
      <c r="C12" s="175"/>
      <c r="D12" s="220"/>
      <c r="E12" s="221"/>
      <c r="F12" s="176" t="s">
        <v>184</v>
      </c>
      <c r="G12" s="178"/>
      <c r="H12" s="161" t="s">
        <v>20</v>
      </c>
      <c r="I12" s="162"/>
      <c r="J12" s="198" t="s">
        <v>21</v>
      </c>
      <c r="K12" s="198"/>
      <c r="L12" s="247" t="s">
        <v>148</v>
      </c>
      <c r="M12" s="248"/>
      <c r="N12" s="161" t="s">
        <v>20</v>
      </c>
      <c r="O12" s="162"/>
      <c r="P12" s="198" t="s">
        <v>118</v>
      </c>
      <c r="Q12" s="198"/>
      <c r="R12" s="228"/>
      <c r="S12" s="229"/>
    </row>
    <row r="13" spans="1:38" ht="18.75" customHeight="1" x14ac:dyDescent="0.25">
      <c r="A13" s="160"/>
      <c r="B13" s="169"/>
      <c r="C13" s="170"/>
      <c r="D13" s="9" t="s">
        <v>121</v>
      </c>
      <c r="E13" s="9" t="s">
        <v>122</v>
      </c>
      <c r="F13" s="9" t="s">
        <v>121</v>
      </c>
      <c r="G13" s="9" t="s">
        <v>122</v>
      </c>
      <c r="H13" s="9" t="s">
        <v>121</v>
      </c>
      <c r="I13" s="9" t="s">
        <v>122</v>
      </c>
      <c r="J13" s="52" t="s">
        <v>121</v>
      </c>
      <c r="K13" s="52" t="s">
        <v>122</v>
      </c>
      <c r="L13" s="9" t="s">
        <v>121</v>
      </c>
      <c r="M13" s="9" t="s">
        <v>122</v>
      </c>
      <c r="N13" s="9" t="s">
        <v>121</v>
      </c>
      <c r="O13" s="9" t="s">
        <v>122</v>
      </c>
      <c r="P13" s="52" t="s">
        <v>121</v>
      </c>
      <c r="Q13" s="52" t="s">
        <v>122</v>
      </c>
      <c r="R13" s="52" t="s">
        <v>121</v>
      </c>
      <c r="S13" s="52" t="s">
        <v>122</v>
      </c>
    </row>
    <row r="14" spans="1:38" s="53" customFormat="1" ht="18.75" customHeight="1" x14ac:dyDescent="0.25">
      <c r="A14" s="9">
        <v>1</v>
      </c>
      <c r="B14" s="161">
        <v>2</v>
      </c>
      <c r="C14" s="162"/>
      <c r="D14" s="9">
        <v>3</v>
      </c>
      <c r="E14" s="9">
        <v>4</v>
      </c>
      <c r="F14" s="9">
        <v>5</v>
      </c>
      <c r="G14" s="9">
        <v>6</v>
      </c>
      <c r="H14" s="9">
        <v>9</v>
      </c>
      <c r="I14" s="9">
        <v>10</v>
      </c>
      <c r="J14" s="9">
        <v>11</v>
      </c>
      <c r="K14" s="9">
        <v>12</v>
      </c>
      <c r="L14" s="9">
        <v>5</v>
      </c>
      <c r="M14" s="9">
        <v>6</v>
      </c>
      <c r="N14" s="9">
        <v>9</v>
      </c>
      <c r="O14" s="9">
        <v>10</v>
      </c>
      <c r="P14" s="9">
        <v>27</v>
      </c>
      <c r="Q14" s="9">
        <v>28</v>
      </c>
      <c r="R14" s="9">
        <v>29</v>
      </c>
      <c r="S14" s="9">
        <v>30</v>
      </c>
    </row>
    <row r="15" spans="1:38" s="53" customFormat="1" ht="30" customHeight="1" x14ac:dyDescent="0.25">
      <c r="A15" s="54">
        <v>1</v>
      </c>
      <c r="B15" s="55" t="s">
        <v>185</v>
      </c>
      <c r="C15" s="56" t="s">
        <v>186</v>
      </c>
      <c r="D15" s="13">
        <v>1</v>
      </c>
      <c r="E15" s="13">
        <v>1395000000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1</v>
      </c>
      <c r="S15" s="13">
        <v>1395000000</v>
      </c>
      <c r="V15" s="58"/>
      <c r="W15" s="58"/>
    </row>
    <row r="16" spans="1:38" s="53" customFormat="1" ht="30" customHeight="1" x14ac:dyDescent="0.25">
      <c r="A16" s="54">
        <v>2</v>
      </c>
      <c r="B16" s="55" t="s">
        <v>187</v>
      </c>
      <c r="C16" s="56" t="s">
        <v>188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V16" s="58"/>
      <c r="W16" s="58"/>
    </row>
    <row r="17" spans="1:23" s="53" customFormat="1" ht="30" customHeight="1" x14ac:dyDescent="0.25">
      <c r="A17" s="54">
        <v>3</v>
      </c>
      <c r="B17" s="55" t="s">
        <v>189</v>
      </c>
      <c r="C17" s="56" t="s">
        <v>190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V17" s="58"/>
      <c r="W17" s="58"/>
    </row>
    <row r="18" spans="1:23" s="53" customFormat="1" ht="30" customHeight="1" x14ac:dyDescent="0.25">
      <c r="A18" s="54">
        <v>4</v>
      </c>
      <c r="B18" s="55" t="s">
        <v>191</v>
      </c>
      <c r="C18" s="56" t="s">
        <v>192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V18" s="58"/>
      <c r="W18" s="58"/>
    </row>
    <row r="19" spans="1:23" s="53" customFormat="1" ht="30" customHeight="1" x14ac:dyDescent="0.25">
      <c r="A19" s="54">
        <v>5</v>
      </c>
      <c r="B19" s="55" t="s">
        <v>193</v>
      </c>
      <c r="C19" s="56" t="s">
        <v>194</v>
      </c>
      <c r="D19" s="13">
        <v>4</v>
      </c>
      <c r="E19" s="13">
        <v>2944850000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4</v>
      </c>
      <c r="S19" s="13">
        <v>2944850000</v>
      </c>
      <c r="V19" s="58"/>
      <c r="W19" s="58"/>
    </row>
    <row r="20" spans="1:23" s="53" customFormat="1" ht="30" customHeight="1" x14ac:dyDescent="0.25">
      <c r="A20" s="54">
        <v>6</v>
      </c>
      <c r="B20" s="55" t="s">
        <v>195</v>
      </c>
      <c r="C20" s="136" t="s">
        <v>196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V20" s="58"/>
      <c r="W20" s="58"/>
    </row>
    <row r="21" spans="1:23" s="53" customFormat="1" ht="30" customHeight="1" x14ac:dyDescent="0.25">
      <c r="A21" s="54">
        <v>7</v>
      </c>
      <c r="B21" s="55" t="s">
        <v>197</v>
      </c>
      <c r="C21" s="136" t="s">
        <v>198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V21" s="58"/>
      <c r="W21" s="58"/>
    </row>
    <row r="22" spans="1:23" s="53" customFormat="1" ht="30" customHeight="1" x14ac:dyDescent="0.25">
      <c r="A22" s="54">
        <v>8</v>
      </c>
      <c r="B22" s="55" t="s">
        <v>199</v>
      </c>
      <c r="C22" s="136" t="s">
        <v>200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V22" s="58"/>
      <c r="W22" s="58"/>
    </row>
    <row r="23" spans="1:23" s="53" customFormat="1" ht="30" customHeight="1" x14ac:dyDescent="0.25">
      <c r="A23" s="54">
        <v>9</v>
      </c>
      <c r="B23" s="55" t="s">
        <v>201</v>
      </c>
      <c r="C23" s="136" t="s">
        <v>202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V23" s="58"/>
      <c r="W23" s="58"/>
    </row>
    <row r="24" spans="1:23" s="53" customFormat="1" ht="30" customHeight="1" x14ac:dyDescent="0.25">
      <c r="A24" s="54">
        <v>10</v>
      </c>
      <c r="B24" s="55" t="s">
        <v>203</v>
      </c>
      <c r="C24" s="136" t="s">
        <v>204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V24" s="58"/>
      <c r="W24" s="58"/>
    </row>
    <row r="25" spans="1:23" s="53" customFormat="1" ht="30" customHeight="1" x14ac:dyDescent="0.25">
      <c r="A25" s="54">
        <v>11</v>
      </c>
      <c r="B25" s="55" t="s">
        <v>205</v>
      </c>
      <c r="C25" s="136" t="s">
        <v>206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V25" s="58"/>
      <c r="W25" s="58"/>
    </row>
    <row r="26" spans="1:23" s="53" customFormat="1" ht="30" customHeight="1" x14ac:dyDescent="0.25">
      <c r="A26" s="54">
        <v>12</v>
      </c>
      <c r="B26" s="55" t="s">
        <v>207</v>
      </c>
      <c r="C26" s="136" t="s">
        <v>208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V26" s="58"/>
      <c r="W26" s="58"/>
    </row>
    <row r="27" spans="1:23" s="53" customFormat="1" ht="30" customHeight="1" x14ac:dyDescent="0.25">
      <c r="A27" s="54">
        <v>13</v>
      </c>
      <c r="B27" s="55" t="s">
        <v>209</v>
      </c>
      <c r="C27" s="136" t="s">
        <v>210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V27" s="58"/>
      <c r="W27" s="58"/>
    </row>
    <row r="28" spans="1:23" s="53" customFormat="1" ht="30" customHeight="1" x14ac:dyDescent="0.25">
      <c r="A28" s="54">
        <v>14</v>
      </c>
      <c r="B28" s="55" t="s">
        <v>211</v>
      </c>
      <c r="C28" s="136" t="s">
        <v>212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V28" s="58"/>
      <c r="W28" s="58"/>
    </row>
    <row r="29" spans="1:23" s="53" customFormat="1" ht="30" customHeight="1" x14ac:dyDescent="0.25">
      <c r="A29" s="54">
        <v>15</v>
      </c>
      <c r="B29" s="55" t="s">
        <v>213</v>
      </c>
      <c r="C29" s="136" t="s">
        <v>214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V29" s="58"/>
      <c r="W29" s="58"/>
    </row>
    <row r="30" spans="1:23" s="53" customFormat="1" ht="30" customHeight="1" x14ac:dyDescent="0.25">
      <c r="A30" s="54">
        <v>16</v>
      </c>
      <c r="B30" s="55" t="s">
        <v>215</v>
      </c>
      <c r="C30" s="136" t="s">
        <v>216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V30" s="58"/>
      <c r="W30" s="58"/>
    </row>
    <row r="31" spans="1:23" s="53" customFormat="1" ht="30" customHeight="1" x14ac:dyDescent="0.25">
      <c r="A31" s="54">
        <v>17</v>
      </c>
      <c r="B31" s="55" t="s">
        <v>217</v>
      </c>
      <c r="C31" s="136" t="s">
        <v>218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V31" s="58"/>
      <c r="W31" s="58"/>
    </row>
    <row r="32" spans="1:23" s="53" customFormat="1" ht="30" customHeight="1" x14ac:dyDescent="0.25">
      <c r="A32" s="54">
        <v>18</v>
      </c>
      <c r="B32" s="55" t="s">
        <v>219</v>
      </c>
      <c r="C32" s="136" t="s">
        <v>220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V32" s="58"/>
      <c r="W32" s="58"/>
    </row>
    <row r="33" spans="1:23" s="53" customFormat="1" ht="30" customHeight="1" x14ac:dyDescent="0.25">
      <c r="A33" s="54">
        <v>19</v>
      </c>
      <c r="B33" s="55" t="s">
        <v>221</v>
      </c>
      <c r="C33" s="136" t="s">
        <v>222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V33" s="58"/>
      <c r="W33" s="58"/>
    </row>
    <row r="34" spans="1:23" s="53" customFormat="1" ht="30" customHeight="1" x14ac:dyDescent="0.25">
      <c r="A34" s="54">
        <v>20</v>
      </c>
      <c r="B34" s="55" t="s">
        <v>223</v>
      </c>
      <c r="C34" s="56" t="s">
        <v>224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V34" s="58"/>
      <c r="W34" s="58"/>
    </row>
    <row r="35" spans="1:23" s="53" customFormat="1" ht="30" customHeight="1" x14ac:dyDescent="0.25">
      <c r="A35" s="54">
        <v>21</v>
      </c>
      <c r="B35" s="55" t="s">
        <v>225</v>
      </c>
      <c r="C35" s="56" t="s">
        <v>226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V35" s="58"/>
      <c r="W35" s="58"/>
    </row>
    <row r="36" spans="1:23" s="53" customFormat="1" ht="30" customHeight="1" x14ac:dyDescent="0.25">
      <c r="A36" s="54">
        <v>22</v>
      </c>
      <c r="B36" s="55" t="s">
        <v>227</v>
      </c>
      <c r="C36" s="56" t="s">
        <v>228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V36" s="58"/>
      <c r="W36" s="58"/>
    </row>
    <row r="37" spans="1:23" s="53" customFormat="1" ht="30" customHeight="1" x14ac:dyDescent="0.25">
      <c r="A37" s="54">
        <v>23</v>
      </c>
      <c r="B37" s="55" t="s">
        <v>229</v>
      </c>
      <c r="C37" s="56" t="s">
        <v>230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V37" s="58"/>
      <c r="W37" s="58"/>
    </row>
    <row r="38" spans="1:23" s="53" customFormat="1" ht="30" customHeight="1" x14ac:dyDescent="0.25">
      <c r="A38" s="54">
        <v>24</v>
      </c>
      <c r="B38" s="55" t="s">
        <v>231</v>
      </c>
      <c r="C38" s="56" t="s">
        <v>232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V38" s="58"/>
      <c r="W38" s="58"/>
    </row>
    <row r="39" spans="1:23" s="53" customFormat="1" ht="30" customHeight="1" x14ac:dyDescent="0.25">
      <c r="A39" s="54"/>
      <c r="B39" s="59"/>
      <c r="C39" s="60"/>
      <c r="D39" s="13"/>
      <c r="E39" s="13"/>
      <c r="F39" s="13"/>
      <c r="G39" s="13"/>
      <c r="H39" s="13"/>
      <c r="I39" s="61"/>
      <c r="J39" s="61"/>
      <c r="K39" s="61"/>
      <c r="L39" s="13"/>
      <c r="M39" s="13"/>
      <c r="N39" s="13"/>
      <c r="O39" s="61"/>
      <c r="P39" s="61"/>
      <c r="Q39" s="61"/>
      <c r="R39" s="62"/>
      <c r="S39" s="63"/>
    </row>
    <row r="40" spans="1:23" s="53" customFormat="1" x14ac:dyDescent="0.25">
      <c r="A40" s="64"/>
      <c r="B40" s="65" t="s">
        <v>141</v>
      </c>
      <c r="C40" s="66">
        <f t="shared" ref="C40:S40" si="0">SUM(C15:C39)</f>
        <v>0</v>
      </c>
      <c r="D40" s="67">
        <f t="shared" si="0"/>
        <v>5</v>
      </c>
      <c r="E40" s="67">
        <f t="shared" si="0"/>
        <v>4339850000</v>
      </c>
      <c r="F40" s="67">
        <f t="shared" si="0"/>
        <v>0</v>
      </c>
      <c r="G40" s="67">
        <f t="shared" si="0"/>
        <v>0</v>
      </c>
      <c r="H40" s="67">
        <f t="shared" si="0"/>
        <v>0</v>
      </c>
      <c r="I40" s="67">
        <f t="shared" si="0"/>
        <v>0</v>
      </c>
      <c r="J40" s="67">
        <f t="shared" si="0"/>
        <v>0</v>
      </c>
      <c r="K40" s="67">
        <f t="shared" si="0"/>
        <v>0</v>
      </c>
      <c r="L40" s="67">
        <f t="shared" si="0"/>
        <v>0</v>
      </c>
      <c r="M40" s="67">
        <f t="shared" si="0"/>
        <v>0</v>
      </c>
      <c r="N40" s="67">
        <f t="shared" si="0"/>
        <v>0</v>
      </c>
      <c r="O40" s="67">
        <f t="shared" si="0"/>
        <v>0</v>
      </c>
      <c r="P40" s="67">
        <f t="shared" si="0"/>
        <v>0</v>
      </c>
      <c r="Q40" s="67">
        <f t="shared" si="0"/>
        <v>0</v>
      </c>
      <c r="R40" s="67">
        <f t="shared" si="0"/>
        <v>5</v>
      </c>
      <c r="S40" s="67">
        <f t="shared" si="0"/>
        <v>4339850000</v>
      </c>
    </row>
    <row r="42" spans="1:23" ht="9.75" customHeight="1" x14ac:dyDescent="0.25"/>
    <row r="43" spans="1:23" ht="15.75" x14ac:dyDescent="0.25">
      <c r="C43" s="131" t="s">
        <v>496</v>
      </c>
      <c r="N43" s="241" t="s">
        <v>503</v>
      </c>
      <c r="O43" s="241"/>
      <c r="P43" s="241"/>
      <c r="Q43" s="241"/>
      <c r="R43" s="241"/>
    </row>
    <row r="44" spans="1:23" ht="15.75" x14ac:dyDescent="0.25">
      <c r="C44" s="131" t="s">
        <v>497</v>
      </c>
    </row>
    <row r="45" spans="1:23" ht="15.75" x14ac:dyDescent="0.25">
      <c r="C45" s="131" t="s">
        <v>498</v>
      </c>
    </row>
    <row r="46" spans="1:23" ht="15.75" x14ac:dyDescent="0.25">
      <c r="C46" s="131" t="s">
        <v>499</v>
      </c>
      <c r="N46" s="241" t="s">
        <v>504</v>
      </c>
      <c r="O46" s="241"/>
      <c r="P46" s="241"/>
      <c r="Q46" s="241"/>
    </row>
    <row r="47" spans="1:23" ht="15.75" x14ac:dyDescent="0.25">
      <c r="C47" s="132"/>
      <c r="P47" s="132"/>
      <c r="Q47" s="132"/>
      <c r="R47" s="132"/>
    </row>
    <row r="48" spans="1:23" ht="15.75" x14ac:dyDescent="0.25">
      <c r="C48" s="132"/>
      <c r="P48" s="132"/>
      <c r="Q48" s="132"/>
      <c r="R48" s="132"/>
    </row>
    <row r="49" spans="3:18" ht="15.75" x14ac:dyDescent="0.25">
      <c r="C49" s="132"/>
      <c r="P49" s="132"/>
      <c r="Q49" s="132"/>
      <c r="R49" s="132"/>
    </row>
    <row r="50" spans="3:18" ht="15.75" x14ac:dyDescent="0.25">
      <c r="C50" s="133" t="s">
        <v>500</v>
      </c>
      <c r="N50" s="242" t="s">
        <v>505</v>
      </c>
      <c r="O50" s="242"/>
      <c r="P50" s="242"/>
      <c r="Q50" s="242"/>
    </row>
    <row r="51" spans="3:18" ht="15.75" x14ac:dyDescent="0.25">
      <c r="C51" s="115" t="s">
        <v>501</v>
      </c>
      <c r="N51" s="188" t="s">
        <v>506</v>
      </c>
      <c r="O51" s="188"/>
      <c r="P51" s="188"/>
      <c r="Q51" s="188"/>
    </row>
    <row r="52" spans="3:18" ht="15.75" x14ac:dyDescent="0.25">
      <c r="C52" s="115" t="s">
        <v>502</v>
      </c>
    </row>
  </sheetData>
  <mergeCells count="19">
    <mergeCell ref="A2:S2"/>
    <mergeCell ref="A3:S3"/>
    <mergeCell ref="A10:A13"/>
    <mergeCell ref="B10:C13"/>
    <mergeCell ref="D10:E12"/>
    <mergeCell ref="F10:K11"/>
    <mergeCell ref="L10:Q11"/>
    <mergeCell ref="R10:S12"/>
    <mergeCell ref="F12:G12"/>
    <mergeCell ref="H12:I12"/>
    <mergeCell ref="J12:K12"/>
    <mergeCell ref="L12:M12"/>
    <mergeCell ref="N12:O12"/>
    <mergeCell ref="P12:Q12"/>
    <mergeCell ref="N51:Q51"/>
    <mergeCell ref="N50:Q50"/>
    <mergeCell ref="N46:Q46"/>
    <mergeCell ref="N43:R43"/>
    <mergeCell ref="B14:C14"/>
  </mergeCells>
  <pageMargins left="0.9055118110236221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5122" r:id="rId4">
          <objectPr defaultSize="0" autoPict="0" r:id="rId5">
            <anchor moveWithCells="1">
              <from>
                <xdr:col>0</xdr:col>
                <xdr:colOff>200025</xdr:colOff>
                <xdr:row>3</xdr:row>
                <xdr:rowOff>28575</xdr:rowOff>
              </from>
              <to>
                <xdr:col>1</xdr:col>
                <xdr:colOff>447675</xdr:colOff>
                <xdr:row>6</xdr:row>
                <xdr:rowOff>142875</xdr:rowOff>
              </to>
            </anchor>
          </objectPr>
        </oleObject>
      </mc:Choice>
      <mc:Fallback>
        <oleObject progId="StaticMetafile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4:AP71"/>
  <sheetViews>
    <sheetView view="pageBreakPreview" topLeftCell="A22" zoomScale="84" zoomScaleNormal="60" zoomScaleSheetLayoutView="84" workbookViewId="0">
      <selection activeCell="S36" sqref="S36"/>
    </sheetView>
  </sheetViews>
  <sheetFormatPr defaultRowHeight="15" x14ac:dyDescent="0.25"/>
  <cols>
    <col min="1" max="1" width="6.5703125" customWidth="1"/>
    <col min="2" max="2" width="10" customWidth="1"/>
    <col min="3" max="3" width="45.42578125" customWidth="1"/>
    <col min="4" max="4" width="8.5703125" customWidth="1"/>
    <col min="5" max="5" width="16.5703125" customWidth="1"/>
    <col min="6" max="6" width="5.42578125" customWidth="1"/>
    <col min="7" max="7" width="6.28515625" customWidth="1"/>
    <col min="8" max="8" width="5.140625" customWidth="1"/>
    <col min="9" max="9" width="6.5703125" customWidth="1"/>
    <col min="10" max="10" width="6.7109375" customWidth="1"/>
    <col min="11" max="11" width="8" customWidth="1"/>
    <col min="12" max="12" width="5" customWidth="1"/>
    <col min="13" max="13" width="6.5703125" customWidth="1"/>
    <col min="14" max="14" width="7.5703125" customWidth="1"/>
    <col min="15" max="15" width="16.140625" customWidth="1"/>
    <col min="16" max="17" width="6" customWidth="1"/>
    <col min="18" max="18" width="8" customWidth="1"/>
    <col min="19" max="19" width="16" customWidth="1"/>
    <col min="20" max="20" width="4.140625" customWidth="1"/>
    <col min="21" max="23" width="7.7109375" customWidth="1"/>
    <col min="24" max="24" width="9.28515625" customWidth="1"/>
    <col min="25" max="25" width="22.140625" bestFit="1" customWidth="1"/>
    <col min="26" max="26" width="7.7109375" customWidth="1"/>
    <col min="27" max="27" width="15.7109375" customWidth="1"/>
    <col min="28" max="28" width="7.5703125" customWidth="1"/>
    <col min="29" max="29" width="18.85546875" bestFit="1" customWidth="1"/>
    <col min="30" max="30" width="7.5703125" customWidth="1"/>
    <col min="31" max="31" width="15.5703125" customWidth="1"/>
    <col min="32" max="32" width="7.7109375" customWidth="1"/>
    <col min="33" max="33" width="14.28515625" customWidth="1"/>
    <col min="34" max="34" width="7.5703125" customWidth="1"/>
    <col min="35" max="35" width="15.5703125" customWidth="1"/>
    <col min="36" max="36" width="9.42578125" customWidth="1"/>
    <col min="37" max="37" width="18.28515625" customWidth="1"/>
    <col min="38" max="38" width="9.5703125" customWidth="1"/>
    <col min="39" max="39" width="21.7109375" bestFit="1" customWidth="1"/>
    <col min="40" max="40" width="9" customWidth="1"/>
    <col min="41" max="41" width="20.5703125" customWidth="1"/>
    <col min="42" max="42" width="18.85546875" customWidth="1"/>
    <col min="43" max="43" width="25.85546875" customWidth="1"/>
    <col min="44" max="44" width="17.85546875" bestFit="1" customWidth="1"/>
    <col min="45" max="45" width="24.42578125" bestFit="1" customWidth="1"/>
    <col min="46" max="46" width="17.28515625" bestFit="1" customWidth="1"/>
    <col min="47" max="47" width="16" customWidth="1"/>
    <col min="49" max="49" width="12.28515625" bestFit="1" customWidth="1"/>
  </cols>
  <sheetData>
    <row r="4" spans="1:42" ht="15.75" customHeight="1" x14ac:dyDescent="0.25">
      <c r="A4" s="188" t="s">
        <v>515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51"/>
      <c r="AM4" s="51"/>
      <c r="AN4" s="1"/>
      <c r="AO4" s="1"/>
      <c r="AP4" s="1"/>
    </row>
    <row r="5" spans="1:42" ht="15.75" x14ac:dyDescent="0.25">
      <c r="A5" s="189" t="s">
        <v>507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2"/>
      <c r="AM5" s="2"/>
      <c r="AN5" s="2"/>
      <c r="AO5" s="2"/>
      <c r="AP5" s="2"/>
    </row>
    <row r="6" spans="1:42" x14ac:dyDescent="0.25">
      <c r="C6" t="s">
        <v>2</v>
      </c>
      <c r="D6" s="3" t="s">
        <v>3</v>
      </c>
    </row>
    <row r="7" spans="1:42" x14ac:dyDescent="0.25">
      <c r="C7" t="s">
        <v>4</v>
      </c>
      <c r="D7" s="3" t="s">
        <v>5</v>
      </c>
      <c r="Y7" s="4"/>
    </row>
    <row r="8" spans="1:42" x14ac:dyDescent="0.25">
      <c r="C8" t="s">
        <v>6</v>
      </c>
      <c r="D8" s="3" t="str">
        <f>D7</f>
        <v xml:space="preserve">: DINAS  KEPEMUDAAN,  OLAH  RAGA  DAN  PARIWISATA </v>
      </c>
      <c r="Y8" s="5"/>
      <c r="AC8" s="4"/>
    </row>
    <row r="9" spans="1:42" x14ac:dyDescent="0.25">
      <c r="C9" t="s">
        <v>7</v>
      </c>
      <c r="D9" s="3" t="str">
        <f>D8</f>
        <v xml:space="preserve">: DINAS  KEPEMUDAAN,  OLAH  RAGA  DAN  PARIWISATA </v>
      </c>
      <c r="G9" s="6"/>
      <c r="Y9" s="6"/>
      <c r="AC9" s="6"/>
      <c r="AE9" s="6"/>
      <c r="AK9" s="6"/>
    </row>
    <row r="10" spans="1:42" s="70" customFormat="1" x14ac:dyDescent="0.25">
      <c r="A10"/>
    </row>
    <row r="11" spans="1:42" s="70" customFormat="1" x14ac:dyDescent="0.25"/>
    <row r="12" spans="1:42" s="70" customFormat="1" ht="18.75" customHeight="1" x14ac:dyDescent="0.25">
      <c r="A12" s="179" t="s">
        <v>8</v>
      </c>
      <c r="B12" s="205" t="s">
        <v>9</v>
      </c>
      <c r="C12" s="200"/>
      <c r="D12" s="206" t="s">
        <v>10</v>
      </c>
      <c r="E12" s="255"/>
      <c r="F12" s="260" t="s">
        <v>11</v>
      </c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117"/>
      <c r="U12" s="138"/>
      <c r="V12" s="138"/>
      <c r="W12" s="138"/>
      <c r="X12" s="213" t="s">
        <v>12</v>
      </c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2"/>
      <c r="AJ12" s="179" t="s">
        <v>234</v>
      </c>
      <c r="AK12" s="182" t="s">
        <v>116</v>
      </c>
    </row>
    <row r="13" spans="1:42" s="70" customFormat="1" ht="14.25" customHeight="1" x14ac:dyDescent="0.25">
      <c r="A13" s="180"/>
      <c r="B13" s="201"/>
      <c r="C13" s="202"/>
      <c r="D13" s="256"/>
      <c r="E13" s="257"/>
      <c r="F13" s="206" t="s">
        <v>235</v>
      </c>
      <c r="G13" s="255"/>
      <c r="H13" s="190" t="s">
        <v>17</v>
      </c>
      <c r="I13" s="191"/>
      <c r="J13" s="190" t="s">
        <v>18</v>
      </c>
      <c r="K13" s="191"/>
      <c r="L13" s="185" t="s">
        <v>19</v>
      </c>
      <c r="M13" s="249"/>
      <c r="N13" s="249"/>
      <c r="O13" s="186"/>
      <c r="P13" s="190" t="s">
        <v>20</v>
      </c>
      <c r="Q13" s="191"/>
      <c r="R13" s="190" t="s">
        <v>21</v>
      </c>
      <c r="S13" s="212"/>
      <c r="T13" s="117"/>
      <c r="U13" s="138"/>
      <c r="V13" s="138"/>
      <c r="W13" s="138"/>
      <c r="X13" s="190" t="s">
        <v>23</v>
      </c>
      <c r="Y13" s="191"/>
      <c r="Z13" s="185" t="s">
        <v>19</v>
      </c>
      <c r="AA13" s="249"/>
      <c r="AB13" s="249"/>
      <c r="AC13" s="186"/>
      <c r="AD13" s="199" t="s">
        <v>117</v>
      </c>
      <c r="AE13" s="250"/>
      <c r="AF13" s="190" t="s">
        <v>20</v>
      </c>
      <c r="AG13" s="191"/>
      <c r="AH13" s="190" t="s">
        <v>118</v>
      </c>
      <c r="AI13" s="191"/>
      <c r="AJ13" s="180"/>
      <c r="AK13" s="263"/>
    </row>
    <row r="14" spans="1:42" s="70" customFormat="1" ht="14.25" customHeight="1" x14ac:dyDescent="0.25">
      <c r="A14" s="180"/>
      <c r="B14" s="201"/>
      <c r="C14" s="202"/>
      <c r="D14" s="256"/>
      <c r="E14" s="257"/>
      <c r="F14" s="256"/>
      <c r="G14" s="257"/>
      <c r="H14" s="192"/>
      <c r="I14" s="193"/>
      <c r="J14" s="192"/>
      <c r="K14" s="193"/>
      <c r="L14" s="190" t="s">
        <v>236</v>
      </c>
      <c r="M14" s="191"/>
      <c r="N14" s="190" t="s">
        <v>27</v>
      </c>
      <c r="O14" s="191"/>
      <c r="P14" s="192"/>
      <c r="Q14" s="193"/>
      <c r="R14" s="192"/>
      <c r="S14" s="265"/>
      <c r="T14" s="117"/>
      <c r="U14" s="138"/>
      <c r="V14" s="138"/>
      <c r="W14" s="138"/>
      <c r="X14" s="192"/>
      <c r="Y14" s="193"/>
      <c r="Z14" s="190" t="s">
        <v>237</v>
      </c>
      <c r="AA14" s="191"/>
      <c r="AB14" s="190" t="s">
        <v>29</v>
      </c>
      <c r="AC14" s="191"/>
      <c r="AD14" s="251"/>
      <c r="AE14" s="252"/>
      <c r="AF14" s="192"/>
      <c r="AG14" s="193"/>
      <c r="AH14" s="192"/>
      <c r="AI14" s="193"/>
      <c r="AJ14" s="180"/>
      <c r="AK14" s="263"/>
    </row>
    <row r="15" spans="1:42" s="70" customFormat="1" ht="30.75" customHeight="1" x14ac:dyDescent="0.25">
      <c r="A15" s="180"/>
      <c r="B15" s="201"/>
      <c r="C15" s="202"/>
      <c r="D15" s="258"/>
      <c r="E15" s="259"/>
      <c r="F15" s="258"/>
      <c r="G15" s="259"/>
      <c r="H15" s="194"/>
      <c r="I15" s="195"/>
      <c r="J15" s="194"/>
      <c r="K15" s="195"/>
      <c r="L15" s="194"/>
      <c r="M15" s="195"/>
      <c r="N15" s="194"/>
      <c r="O15" s="195"/>
      <c r="P15" s="194"/>
      <c r="Q15" s="195"/>
      <c r="R15" s="194"/>
      <c r="S15" s="266"/>
      <c r="T15" s="117"/>
      <c r="U15" s="138"/>
      <c r="V15" s="138"/>
      <c r="W15" s="138"/>
      <c r="X15" s="194"/>
      <c r="Y15" s="195"/>
      <c r="Z15" s="194"/>
      <c r="AA15" s="195"/>
      <c r="AB15" s="194"/>
      <c r="AC15" s="195"/>
      <c r="AD15" s="253"/>
      <c r="AE15" s="254"/>
      <c r="AF15" s="194"/>
      <c r="AG15" s="195"/>
      <c r="AH15" s="194"/>
      <c r="AI15" s="195"/>
      <c r="AJ15" s="180"/>
      <c r="AK15" s="263"/>
    </row>
    <row r="16" spans="1:42" s="70" customFormat="1" x14ac:dyDescent="0.25">
      <c r="A16" s="181"/>
      <c r="B16" s="203"/>
      <c r="C16" s="204"/>
      <c r="D16" s="9" t="s">
        <v>121</v>
      </c>
      <c r="E16" s="9" t="s">
        <v>122</v>
      </c>
      <c r="F16" s="9" t="s">
        <v>121</v>
      </c>
      <c r="G16" s="9" t="s">
        <v>122</v>
      </c>
      <c r="H16" s="9" t="s">
        <v>121</v>
      </c>
      <c r="I16" s="9" t="s">
        <v>122</v>
      </c>
      <c r="J16" s="9" t="s">
        <v>121</v>
      </c>
      <c r="K16" s="9" t="s">
        <v>122</v>
      </c>
      <c r="L16" s="9" t="s">
        <v>121</v>
      </c>
      <c r="M16" s="9" t="s">
        <v>122</v>
      </c>
      <c r="N16" s="9" t="s">
        <v>121</v>
      </c>
      <c r="O16" s="9" t="s">
        <v>122</v>
      </c>
      <c r="P16" s="9" t="s">
        <v>121</v>
      </c>
      <c r="Q16" s="9" t="s">
        <v>122</v>
      </c>
      <c r="R16" s="9" t="s">
        <v>121</v>
      </c>
      <c r="S16" s="109" t="s">
        <v>122</v>
      </c>
      <c r="T16" s="110"/>
      <c r="U16" s="125"/>
      <c r="V16" s="125"/>
      <c r="W16" s="125"/>
      <c r="X16" s="108" t="s">
        <v>121</v>
      </c>
      <c r="Y16" s="108" t="s">
        <v>122</v>
      </c>
      <c r="Z16" s="108" t="s">
        <v>121</v>
      </c>
      <c r="AA16" s="108" t="s">
        <v>122</v>
      </c>
      <c r="AB16" s="108" t="s">
        <v>121</v>
      </c>
      <c r="AC16" s="108" t="s">
        <v>122</v>
      </c>
      <c r="AD16" s="108" t="s">
        <v>121</v>
      </c>
      <c r="AE16" s="108" t="s">
        <v>122</v>
      </c>
      <c r="AF16" s="108" t="s">
        <v>121</v>
      </c>
      <c r="AG16" s="108" t="s">
        <v>122</v>
      </c>
      <c r="AH16" s="108" t="s">
        <v>121</v>
      </c>
      <c r="AI16" s="108" t="s">
        <v>122</v>
      </c>
      <c r="AJ16" s="181"/>
      <c r="AK16" s="264"/>
    </row>
    <row r="17" spans="1:41" s="70" customFormat="1" x14ac:dyDescent="0.25">
      <c r="A17" s="71">
        <v>1</v>
      </c>
      <c r="B17" s="185">
        <v>2</v>
      </c>
      <c r="C17" s="186"/>
      <c r="D17" s="185">
        <v>3</v>
      </c>
      <c r="E17" s="186"/>
      <c r="F17" s="185">
        <v>4</v>
      </c>
      <c r="G17" s="186"/>
      <c r="H17" s="185">
        <v>5</v>
      </c>
      <c r="I17" s="186"/>
      <c r="J17" s="185">
        <v>6</v>
      </c>
      <c r="K17" s="186"/>
      <c r="L17" s="185">
        <v>7</v>
      </c>
      <c r="M17" s="186"/>
      <c r="N17" s="185">
        <v>8</v>
      </c>
      <c r="O17" s="186"/>
      <c r="P17" s="185">
        <v>9</v>
      </c>
      <c r="Q17" s="186"/>
      <c r="R17" s="185">
        <v>10</v>
      </c>
      <c r="S17" s="249"/>
      <c r="T17" s="116"/>
      <c r="U17" s="142"/>
      <c r="V17" s="142"/>
      <c r="W17" s="142"/>
      <c r="X17" s="185">
        <v>11</v>
      </c>
      <c r="Y17" s="186"/>
      <c r="Z17" s="185">
        <v>12</v>
      </c>
      <c r="AA17" s="186"/>
      <c r="AB17" s="185">
        <v>13</v>
      </c>
      <c r="AC17" s="186"/>
      <c r="AD17" s="185">
        <v>14</v>
      </c>
      <c r="AE17" s="186"/>
      <c r="AF17" s="185">
        <v>15</v>
      </c>
      <c r="AG17" s="186"/>
      <c r="AH17" s="185">
        <v>16</v>
      </c>
      <c r="AI17" s="186"/>
      <c r="AJ17" s="185">
        <v>17</v>
      </c>
      <c r="AK17" s="186"/>
    </row>
    <row r="18" spans="1:41" s="70" customFormat="1" ht="13.9" customHeight="1" x14ac:dyDescent="0.25">
      <c r="A18" s="72" t="s">
        <v>238</v>
      </c>
      <c r="B18" t="s">
        <v>45</v>
      </c>
      <c r="C18" t="s">
        <v>46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99">
        <v>0</v>
      </c>
      <c r="T18" s="99"/>
      <c r="U18" s="104"/>
      <c r="V18" s="104"/>
      <c r="W18" s="104"/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N18" s="73"/>
      <c r="AO18" s="73"/>
    </row>
    <row r="19" spans="1:41" s="70" customFormat="1" ht="13.9" customHeight="1" x14ac:dyDescent="0.25">
      <c r="A19" s="72" t="s">
        <v>239</v>
      </c>
      <c r="B19" t="s">
        <v>47</v>
      </c>
      <c r="C19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99">
        <v>0</v>
      </c>
      <c r="T19" s="99"/>
      <c r="U19" s="104"/>
      <c r="V19" s="104"/>
      <c r="W19" s="104"/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N19" s="73"/>
      <c r="AO19" s="73"/>
    </row>
    <row r="20" spans="1:41" s="70" customFormat="1" ht="13.9" customHeight="1" x14ac:dyDescent="0.25">
      <c r="A20" s="72" t="s">
        <v>240</v>
      </c>
      <c r="B20" t="s">
        <v>49</v>
      </c>
      <c r="C20" t="s">
        <v>50</v>
      </c>
      <c r="D20" s="13">
        <v>32</v>
      </c>
      <c r="E20" s="13">
        <v>4688476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99">
        <v>0</v>
      </c>
      <c r="T20" s="99"/>
      <c r="U20" s="104"/>
      <c r="V20" s="104"/>
      <c r="W20" s="104"/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32</v>
      </c>
      <c r="AK20" s="13">
        <v>4688476</v>
      </c>
      <c r="AN20" s="73"/>
      <c r="AO20" s="73"/>
    </row>
    <row r="21" spans="1:41" s="70" customFormat="1" ht="13.9" customHeight="1" x14ac:dyDescent="0.25">
      <c r="A21" s="72" t="s">
        <v>241</v>
      </c>
      <c r="B21" t="s">
        <v>51</v>
      </c>
      <c r="C21" t="s">
        <v>52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99">
        <v>0</v>
      </c>
      <c r="T21" s="99"/>
      <c r="U21" s="104"/>
      <c r="V21" s="104"/>
      <c r="W21" s="104"/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N21" s="73"/>
      <c r="AO21" s="73"/>
    </row>
    <row r="22" spans="1:41" s="70" customFormat="1" ht="13.9" customHeight="1" x14ac:dyDescent="0.25">
      <c r="A22" s="72" t="s">
        <v>242</v>
      </c>
      <c r="B22" t="s">
        <v>53</v>
      </c>
      <c r="C22" t="s">
        <v>54</v>
      </c>
      <c r="D22" s="13">
        <v>6681</v>
      </c>
      <c r="E22" s="13">
        <v>650152565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702</v>
      </c>
      <c r="O22" s="13">
        <v>105300000</v>
      </c>
      <c r="P22" s="13">
        <v>0</v>
      </c>
      <c r="Q22" s="13">
        <v>0</v>
      </c>
      <c r="R22" s="13">
        <v>702</v>
      </c>
      <c r="S22" s="99">
        <v>105300000</v>
      </c>
      <c r="T22" s="99"/>
      <c r="U22" s="104"/>
      <c r="V22" s="104"/>
      <c r="W22" s="104"/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2</v>
      </c>
      <c r="AG22" s="13">
        <v>300000</v>
      </c>
      <c r="AH22" s="13">
        <v>2</v>
      </c>
      <c r="AI22" s="13">
        <v>300000</v>
      </c>
      <c r="AJ22" s="13">
        <v>7381</v>
      </c>
      <c r="AK22" s="13">
        <v>755152565</v>
      </c>
      <c r="AN22" s="73"/>
      <c r="AO22" s="73"/>
    </row>
    <row r="23" spans="1:41" s="70" customFormat="1" x14ac:dyDescent="0.25">
      <c r="A23" s="72" t="s">
        <v>243</v>
      </c>
      <c r="B23" t="s">
        <v>55</v>
      </c>
      <c r="C23" t="s">
        <v>56</v>
      </c>
      <c r="D23" s="13">
        <v>67</v>
      </c>
      <c r="E23" s="13">
        <v>11234616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50</v>
      </c>
      <c r="O23" s="13">
        <v>15890000</v>
      </c>
      <c r="P23" s="13">
        <v>0</v>
      </c>
      <c r="Q23" s="13">
        <v>0</v>
      </c>
      <c r="R23" s="13">
        <v>50</v>
      </c>
      <c r="S23" s="99">
        <v>15890000</v>
      </c>
      <c r="T23" s="99"/>
      <c r="U23" s="104"/>
      <c r="V23" s="104"/>
      <c r="W23" s="104"/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50</v>
      </c>
      <c r="AG23" s="13">
        <v>15890000</v>
      </c>
      <c r="AH23" s="13">
        <v>50</v>
      </c>
      <c r="AI23" s="13">
        <v>15890000</v>
      </c>
      <c r="AJ23" s="13">
        <v>67</v>
      </c>
      <c r="AK23" s="13">
        <v>11234616</v>
      </c>
      <c r="AN23" s="73"/>
      <c r="AO23" s="73"/>
    </row>
    <row r="24" spans="1:41" s="70" customFormat="1" ht="13.9" customHeight="1" x14ac:dyDescent="0.25">
      <c r="A24" s="72" t="s">
        <v>244</v>
      </c>
      <c r="B24" t="s">
        <v>57</v>
      </c>
      <c r="C24" t="s">
        <v>58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99">
        <v>0</v>
      </c>
      <c r="T24" s="99"/>
      <c r="U24" s="104"/>
      <c r="V24" s="104"/>
      <c r="W24" s="104"/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N24" s="73"/>
      <c r="AO24" s="73"/>
    </row>
    <row r="25" spans="1:41" s="70" customFormat="1" ht="13.9" customHeight="1" x14ac:dyDescent="0.25">
      <c r="A25" s="72" t="s">
        <v>245</v>
      </c>
      <c r="B25" t="s">
        <v>59</v>
      </c>
      <c r="C25" t="s">
        <v>60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99">
        <v>0</v>
      </c>
      <c r="T25" s="99"/>
      <c r="U25" s="104"/>
      <c r="V25" s="104"/>
      <c r="W25" s="104"/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N25" s="73"/>
      <c r="AO25" s="73"/>
    </row>
    <row r="26" spans="1:41" s="70" customFormat="1" ht="13.9" customHeight="1" x14ac:dyDescent="0.25">
      <c r="A26" s="72" t="s">
        <v>246</v>
      </c>
      <c r="B26" t="s">
        <v>61</v>
      </c>
      <c r="C26" t="s">
        <v>62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99">
        <v>0</v>
      </c>
      <c r="T26" s="99"/>
      <c r="U26" s="104"/>
      <c r="V26" s="104"/>
      <c r="W26" s="104"/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N26" s="73"/>
      <c r="AO26" s="73"/>
    </row>
    <row r="27" spans="1:41" s="70" customFormat="1" ht="13.9" customHeight="1" x14ac:dyDescent="0.25">
      <c r="A27" s="72" t="s">
        <v>247</v>
      </c>
      <c r="B27" t="s">
        <v>63</v>
      </c>
      <c r="C27" t="s">
        <v>64</v>
      </c>
      <c r="D27" s="13">
        <v>3</v>
      </c>
      <c r="E27" s="13">
        <v>1200000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99">
        <v>0</v>
      </c>
      <c r="T27" s="99"/>
      <c r="U27" s="104"/>
      <c r="V27" s="104"/>
      <c r="W27" s="104"/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3</v>
      </c>
      <c r="AK27" s="13">
        <v>1200000</v>
      </c>
      <c r="AN27" s="73"/>
      <c r="AO27" s="73"/>
    </row>
    <row r="28" spans="1:41" s="70" customFormat="1" ht="13.9" customHeight="1" x14ac:dyDescent="0.25">
      <c r="A28" s="72" t="s">
        <v>248</v>
      </c>
      <c r="B28" t="s">
        <v>65</v>
      </c>
      <c r="C28" t="s">
        <v>66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99">
        <v>0</v>
      </c>
      <c r="T28" s="99"/>
      <c r="U28" s="104"/>
      <c r="V28" s="104"/>
      <c r="W28" s="104"/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N28" s="73"/>
      <c r="AO28" s="73"/>
    </row>
    <row r="29" spans="1:41" s="70" customFormat="1" ht="13.9" customHeight="1" x14ac:dyDescent="0.25">
      <c r="A29" s="72" t="s">
        <v>249</v>
      </c>
      <c r="B29" t="s">
        <v>67</v>
      </c>
      <c r="C29" t="s">
        <v>68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99">
        <v>0</v>
      </c>
      <c r="T29" s="99"/>
      <c r="U29" s="104"/>
      <c r="V29" s="104"/>
      <c r="W29" s="104"/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N29" s="73"/>
      <c r="AO29" s="73"/>
    </row>
    <row r="30" spans="1:41" s="70" customFormat="1" ht="13.9" customHeight="1" x14ac:dyDescent="0.25">
      <c r="A30" s="72" t="s">
        <v>250</v>
      </c>
      <c r="B30" t="s">
        <v>69</v>
      </c>
      <c r="C30" t="s">
        <v>70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99">
        <v>0</v>
      </c>
      <c r="T30" s="99"/>
      <c r="U30" s="104"/>
      <c r="V30" s="104"/>
      <c r="W30" s="104"/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N30" s="73"/>
      <c r="AO30" s="73"/>
    </row>
    <row r="31" spans="1:41" s="70" customFormat="1" ht="13.9" customHeight="1" x14ac:dyDescent="0.25">
      <c r="A31" s="72" t="s">
        <v>251</v>
      </c>
      <c r="B31" t="s">
        <v>71</v>
      </c>
      <c r="C31" t="s">
        <v>72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99">
        <v>0</v>
      </c>
      <c r="T31" s="99"/>
      <c r="U31" s="104"/>
      <c r="V31" s="104"/>
      <c r="W31" s="104"/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N31" s="73"/>
      <c r="AO31" s="73"/>
    </row>
    <row r="32" spans="1:41" s="70" customFormat="1" ht="13.9" customHeight="1" x14ac:dyDescent="0.25">
      <c r="A32" s="72" t="s">
        <v>252</v>
      </c>
      <c r="B32" t="s">
        <v>73</v>
      </c>
      <c r="C32" t="s">
        <v>74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99">
        <v>0</v>
      </c>
      <c r="T32" s="99"/>
      <c r="U32" s="104"/>
      <c r="V32" s="104"/>
      <c r="W32" s="104"/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N32" s="73"/>
      <c r="AO32" s="73"/>
    </row>
    <row r="33" spans="1:41" s="70" customFormat="1" ht="13.9" customHeight="1" x14ac:dyDescent="0.25">
      <c r="A33" s="72" t="s">
        <v>253</v>
      </c>
      <c r="B33" t="s">
        <v>75</v>
      </c>
      <c r="C33" t="s">
        <v>76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99">
        <v>0</v>
      </c>
      <c r="T33" s="99"/>
      <c r="U33" s="104"/>
      <c r="V33" s="104"/>
      <c r="W33" s="104"/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N33" s="73"/>
      <c r="AO33" s="73"/>
    </row>
    <row r="34" spans="1:41" s="70" customFormat="1" ht="13.9" customHeight="1" x14ac:dyDescent="0.25">
      <c r="A34" s="72" t="s">
        <v>254</v>
      </c>
      <c r="B34" t="s">
        <v>77</v>
      </c>
      <c r="C34" t="s">
        <v>78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99">
        <v>0</v>
      </c>
      <c r="T34" s="99"/>
      <c r="U34" s="104"/>
      <c r="V34" s="104"/>
      <c r="W34" s="104"/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N34" s="73"/>
      <c r="AO34" s="73"/>
    </row>
    <row r="35" spans="1:41" s="70" customFormat="1" x14ac:dyDescent="0.25">
      <c r="A35" s="72" t="s">
        <v>255</v>
      </c>
      <c r="B35" t="s">
        <v>79</v>
      </c>
      <c r="C35" t="s">
        <v>80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99">
        <v>0</v>
      </c>
      <c r="T35" s="99"/>
      <c r="U35" s="104"/>
      <c r="V35" s="104"/>
      <c r="W35" s="104"/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N35" s="73"/>
      <c r="AO35" s="73"/>
    </row>
    <row r="36" spans="1:41" s="70" customFormat="1" x14ac:dyDescent="0.25">
      <c r="A36" s="72" t="s">
        <v>256</v>
      </c>
      <c r="B36" t="s">
        <v>81</v>
      </c>
      <c r="C36" t="s">
        <v>82</v>
      </c>
      <c r="D36" s="13">
        <v>100</v>
      </c>
      <c r="E36" s="13">
        <v>37200000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179</v>
      </c>
      <c r="O36" s="13">
        <v>27507990</v>
      </c>
      <c r="P36" s="13">
        <v>0</v>
      </c>
      <c r="Q36" s="13">
        <v>0</v>
      </c>
      <c r="R36" s="13">
        <v>179</v>
      </c>
      <c r="S36" s="99">
        <v>27507990</v>
      </c>
      <c r="T36" s="99"/>
      <c r="U36" s="104"/>
      <c r="V36" s="104"/>
      <c r="W36" s="104"/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279</v>
      </c>
      <c r="AK36" s="13">
        <v>64707990</v>
      </c>
      <c r="AN36" s="73"/>
      <c r="AO36" s="73"/>
    </row>
    <row r="37" spans="1:41" s="74" customFormat="1" ht="13.9" customHeight="1" x14ac:dyDescent="0.25">
      <c r="A37" s="72" t="s">
        <v>257</v>
      </c>
      <c r="B37" t="s">
        <v>83</v>
      </c>
      <c r="C37" t="s">
        <v>84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99">
        <v>0</v>
      </c>
      <c r="T37" s="99"/>
      <c r="U37" s="104"/>
      <c r="V37" s="104"/>
      <c r="W37" s="104"/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N37" s="73"/>
      <c r="AO37" s="73"/>
    </row>
    <row r="38" spans="1:41" s="74" customFormat="1" x14ac:dyDescent="0.25">
      <c r="A38" s="72" t="s">
        <v>258</v>
      </c>
      <c r="B38" t="s">
        <v>85</v>
      </c>
      <c r="C38" t="s">
        <v>86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99">
        <v>0</v>
      </c>
      <c r="T38" s="99"/>
      <c r="U38" s="104"/>
      <c r="V38" s="104"/>
      <c r="W38" s="104"/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N38" s="73"/>
      <c r="AO38" s="73"/>
    </row>
    <row r="39" spans="1:41" s="70" customFormat="1" x14ac:dyDescent="0.25">
      <c r="A39" s="72" t="s">
        <v>259</v>
      </c>
      <c r="B39" t="s">
        <v>87</v>
      </c>
      <c r="C39" t="s">
        <v>88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99">
        <v>0</v>
      </c>
      <c r="T39" s="99"/>
      <c r="U39" s="104"/>
      <c r="V39" s="104"/>
      <c r="W39" s="104"/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N39" s="73"/>
      <c r="AO39" s="73"/>
    </row>
    <row r="40" spans="1:41" s="70" customFormat="1" x14ac:dyDescent="0.25">
      <c r="A40" s="72" t="s">
        <v>260</v>
      </c>
      <c r="B40" t="s">
        <v>89</v>
      </c>
      <c r="C40" t="s">
        <v>90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99">
        <v>0</v>
      </c>
      <c r="T40" s="99"/>
      <c r="U40" s="104"/>
      <c r="V40" s="104"/>
      <c r="W40" s="104"/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N40" s="73"/>
      <c r="AO40" s="73"/>
    </row>
    <row r="41" spans="1:41" s="70" customFormat="1" x14ac:dyDescent="0.25">
      <c r="A41" s="72" t="s">
        <v>261</v>
      </c>
      <c r="B41" t="s">
        <v>91</v>
      </c>
      <c r="C41" t="s">
        <v>92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99">
        <v>0</v>
      </c>
      <c r="T41" s="99"/>
      <c r="U41" s="104"/>
      <c r="V41" s="104"/>
      <c r="W41" s="104"/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N41" s="73"/>
      <c r="AO41" s="73"/>
    </row>
    <row r="42" spans="1:41" s="70" customFormat="1" x14ac:dyDescent="0.25">
      <c r="A42" s="72" t="s">
        <v>262</v>
      </c>
      <c r="B42" t="s">
        <v>93</v>
      </c>
      <c r="C42" t="s">
        <v>94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99">
        <v>0</v>
      </c>
      <c r="T42" s="99"/>
      <c r="U42" s="104"/>
      <c r="V42" s="104"/>
      <c r="W42" s="104"/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N42" s="73"/>
      <c r="AO42" s="73"/>
    </row>
    <row r="43" spans="1:41" s="70" customFormat="1" x14ac:dyDescent="0.25">
      <c r="A43" s="72" t="s">
        <v>263</v>
      </c>
      <c r="B43" t="s">
        <v>95</v>
      </c>
      <c r="C43" t="s">
        <v>96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99">
        <v>0</v>
      </c>
      <c r="T43" s="99"/>
      <c r="U43" s="104"/>
      <c r="V43" s="104"/>
      <c r="W43" s="104"/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N43" s="73"/>
      <c r="AO43" s="73"/>
    </row>
    <row r="44" spans="1:41" s="70" customFormat="1" x14ac:dyDescent="0.25">
      <c r="A44" s="72" t="s">
        <v>264</v>
      </c>
      <c r="B44" t="s">
        <v>97</v>
      </c>
      <c r="C44" t="s">
        <v>98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99">
        <v>0</v>
      </c>
      <c r="T44" s="99"/>
      <c r="U44" s="104"/>
      <c r="V44" s="104"/>
      <c r="W44" s="104"/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N44" s="73"/>
      <c r="AO44" s="73"/>
    </row>
    <row r="45" spans="1:41" s="70" customFormat="1" x14ac:dyDescent="0.25">
      <c r="A45" s="72" t="s">
        <v>265</v>
      </c>
      <c r="B45" t="s">
        <v>99</v>
      </c>
      <c r="C45" t="s">
        <v>100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99">
        <v>0</v>
      </c>
      <c r="T45" s="99"/>
      <c r="U45" s="104"/>
      <c r="V45" s="104"/>
      <c r="W45" s="104"/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N45" s="73"/>
      <c r="AO45" s="73"/>
    </row>
    <row r="46" spans="1:41" s="70" customFormat="1" ht="30" x14ac:dyDescent="0.25">
      <c r="A46" s="72" t="s">
        <v>266</v>
      </c>
      <c r="B46" t="s">
        <v>101</v>
      </c>
      <c r="C46" s="137" t="s">
        <v>102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99">
        <v>0</v>
      </c>
      <c r="T46" s="99"/>
      <c r="U46" s="104"/>
      <c r="V46" s="104"/>
      <c r="W46" s="104"/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N46" s="73"/>
      <c r="AO46" s="73"/>
    </row>
    <row r="47" spans="1:41" s="70" customFormat="1" x14ac:dyDescent="0.25">
      <c r="A47" s="72" t="s">
        <v>267</v>
      </c>
      <c r="B47" t="s">
        <v>103</v>
      </c>
      <c r="C47" t="s">
        <v>104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99">
        <v>0</v>
      </c>
      <c r="T47" s="99"/>
      <c r="U47" s="104"/>
      <c r="V47" s="104"/>
      <c r="W47" s="104"/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N47" s="73"/>
      <c r="AO47" s="73"/>
    </row>
    <row r="48" spans="1:41" s="70" customFormat="1" x14ac:dyDescent="0.25">
      <c r="A48" s="72" t="s">
        <v>268</v>
      </c>
      <c r="B48" t="s">
        <v>105</v>
      </c>
      <c r="C48" t="s">
        <v>106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99">
        <v>0</v>
      </c>
      <c r="T48" s="99"/>
      <c r="U48" s="104"/>
      <c r="V48" s="104"/>
      <c r="W48" s="104"/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N48" s="73"/>
      <c r="AO48" s="73"/>
    </row>
    <row r="49" spans="1:41" s="70" customFormat="1" x14ac:dyDescent="0.25">
      <c r="A49" s="72" t="s">
        <v>269</v>
      </c>
      <c r="B49" t="s">
        <v>107</v>
      </c>
      <c r="C49" t="s">
        <v>108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99">
        <v>0</v>
      </c>
      <c r="T49" s="99"/>
      <c r="U49" s="104"/>
      <c r="V49" s="104"/>
      <c r="W49" s="104"/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N49" s="73"/>
      <c r="AO49" s="73"/>
    </row>
    <row r="50" spans="1:41" s="70" customFormat="1" x14ac:dyDescent="0.25">
      <c r="A50" s="72" t="s">
        <v>270</v>
      </c>
      <c r="B50" t="s">
        <v>109</v>
      </c>
      <c r="C50" t="s">
        <v>110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99">
        <v>0</v>
      </c>
      <c r="T50" s="99"/>
      <c r="U50" s="104"/>
      <c r="V50" s="104"/>
      <c r="W50" s="104"/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N50" s="73"/>
      <c r="AO50" s="73"/>
    </row>
    <row r="51" spans="1:41" s="70" customFormat="1" x14ac:dyDescent="0.25">
      <c r="A51" s="72" t="s">
        <v>271</v>
      </c>
      <c r="B51" t="s">
        <v>111</v>
      </c>
      <c r="C51" t="s">
        <v>112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99">
        <v>0</v>
      </c>
      <c r="T51" s="99"/>
      <c r="U51" s="104"/>
      <c r="V51" s="104"/>
      <c r="W51" s="104"/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N51" s="73"/>
      <c r="AO51" s="73"/>
    </row>
    <row r="52" spans="1:41" s="70" customFormat="1" x14ac:dyDescent="0.25">
      <c r="A52" s="75"/>
      <c r="B52" s="76"/>
      <c r="C52" s="77"/>
      <c r="D52" s="78"/>
      <c r="E52" s="79"/>
      <c r="F52" s="79"/>
      <c r="G52" s="79"/>
      <c r="H52" s="78"/>
      <c r="I52" s="79"/>
      <c r="J52" s="78"/>
      <c r="K52" s="79"/>
      <c r="L52" s="78"/>
      <c r="M52" s="79"/>
      <c r="N52" s="78"/>
      <c r="O52" s="79"/>
      <c r="P52" s="78"/>
      <c r="Q52" s="79"/>
      <c r="R52" s="78"/>
      <c r="S52" s="139"/>
      <c r="T52" s="139"/>
      <c r="U52" s="143"/>
      <c r="V52" s="143"/>
      <c r="W52" s="143"/>
      <c r="X52" s="78"/>
      <c r="Y52" s="79"/>
      <c r="Z52" s="78"/>
      <c r="AA52" s="79"/>
      <c r="AB52" s="78"/>
      <c r="AC52" s="79"/>
      <c r="AD52" s="79"/>
      <c r="AE52" s="79"/>
      <c r="AF52" s="78"/>
      <c r="AG52" s="79"/>
      <c r="AH52" s="78"/>
      <c r="AI52" s="79"/>
      <c r="AJ52" s="78"/>
      <c r="AK52" s="79"/>
    </row>
    <row r="53" spans="1:41" s="70" customFormat="1" ht="6" customHeight="1" x14ac:dyDescent="0.25">
      <c r="A53" s="80"/>
      <c r="B53" s="81"/>
      <c r="C53" s="82"/>
      <c r="D53" s="83"/>
      <c r="E53" s="84"/>
      <c r="F53" s="84"/>
      <c r="G53" s="84"/>
      <c r="H53" s="85"/>
      <c r="I53" s="84"/>
      <c r="J53" s="85"/>
      <c r="K53" s="84"/>
      <c r="L53" s="85"/>
      <c r="M53" s="84"/>
      <c r="N53" s="85"/>
      <c r="O53" s="84"/>
      <c r="P53" s="85"/>
      <c r="Q53" s="84"/>
      <c r="R53" s="85"/>
      <c r="S53" s="140"/>
      <c r="T53" s="140"/>
      <c r="U53" s="144"/>
      <c r="V53" s="144"/>
      <c r="W53" s="144"/>
      <c r="X53" s="85"/>
      <c r="Y53" s="84"/>
      <c r="Z53" s="85"/>
      <c r="AA53" s="84"/>
      <c r="AB53" s="85"/>
      <c r="AC53" s="84"/>
      <c r="AD53" s="84"/>
      <c r="AE53" s="84"/>
      <c r="AF53" s="85"/>
      <c r="AG53" s="84"/>
      <c r="AH53" s="85"/>
      <c r="AI53" s="84"/>
      <c r="AJ53" s="85"/>
      <c r="AK53" s="84"/>
    </row>
    <row r="54" spans="1:41" s="70" customFormat="1" x14ac:dyDescent="0.25">
      <c r="A54" s="86" t="s">
        <v>141</v>
      </c>
      <c r="B54" s="87"/>
      <c r="C54" s="88"/>
      <c r="D54" s="89">
        <f>SUM(D18:D53)</f>
        <v>6883</v>
      </c>
      <c r="E54" s="90">
        <f t="shared" ref="E54:AK54" si="0">SUM(E18:E53)</f>
        <v>704475657</v>
      </c>
      <c r="F54" s="90"/>
      <c r="G54" s="90"/>
      <c r="H54" s="89">
        <f t="shared" si="0"/>
        <v>0</v>
      </c>
      <c r="I54" s="90">
        <f t="shared" si="0"/>
        <v>0</v>
      </c>
      <c r="J54" s="89">
        <f t="shared" si="0"/>
        <v>0</v>
      </c>
      <c r="K54" s="90">
        <f t="shared" si="0"/>
        <v>0</v>
      </c>
      <c r="L54" s="89">
        <f t="shared" si="0"/>
        <v>0</v>
      </c>
      <c r="M54" s="90">
        <f t="shared" si="0"/>
        <v>0</v>
      </c>
      <c r="N54" s="89">
        <f t="shared" si="0"/>
        <v>931</v>
      </c>
      <c r="O54" s="90">
        <f t="shared" si="0"/>
        <v>148697990</v>
      </c>
      <c r="P54" s="89">
        <f t="shared" si="0"/>
        <v>0</v>
      </c>
      <c r="Q54" s="90">
        <f t="shared" si="0"/>
        <v>0</v>
      </c>
      <c r="R54" s="89">
        <f t="shared" si="0"/>
        <v>931</v>
      </c>
      <c r="S54" s="141">
        <f t="shared" si="0"/>
        <v>148697990</v>
      </c>
      <c r="T54" s="140"/>
      <c r="U54" s="144"/>
      <c r="V54" s="144"/>
      <c r="W54" s="144"/>
      <c r="X54" s="89">
        <f t="shared" si="0"/>
        <v>0</v>
      </c>
      <c r="Y54" s="90">
        <f t="shared" si="0"/>
        <v>0</v>
      </c>
      <c r="Z54" s="89">
        <f t="shared" si="0"/>
        <v>0</v>
      </c>
      <c r="AA54" s="90">
        <f t="shared" si="0"/>
        <v>0</v>
      </c>
      <c r="AB54" s="89">
        <f t="shared" si="0"/>
        <v>0</v>
      </c>
      <c r="AC54" s="90">
        <f t="shared" si="0"/>
        <v>0</v>
      </c>
      <c r="AD54" s="90"/>
      <c r="AE54" s="90"/>
      <c r="AF54" s="89">
        <f t="shared" si="0"/>
        <v>52</v>
      </c>
      <c r="AG54" s="90">
        <f t="shared" si="0"/>
        <v>16190000</v>
      </c>
      <c r="AH54" s="89">
        <f t="shared" si="0"/>
        <v>52</v>
      </c>
      <c r="AI54" s="90">
        <f t="shared" si="0"/>
        <v>16190000</v>
      </c>
      <c r="AJ54" s="89">
        <f t="shared" si="0"/>
        <v>7762</v>
      </c>
      <c r="AK54" s="159">
        <f t="shared" si="0"/>
        <v>836983647</v>
      </c>
    </row>
    <row r="58" spans="1:41" x14ac:dyDescent="0.25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</row>
    <row r="59" spans="1:41" x14ac:dyDescent="0.25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</row>
    <row r="60" spans="1:41" ht="15.75" x14ac:dyDescent="0.25">
      <c r="AG60" s="241" t="s">
        <v>503</v>
      </c>
      <c r="AH60" s="241"/>
      <c r="AI60" s="241"/>
      <c r="AJ60" s="241"/>
      <c r="AK60" s="241"/>
    </row>
    <row r="61" spans="1:41" ht="15.75" x14ac:dyDescent="0.25">
      <c r="G61" s="241" t="s">
        <v>496</v>
      </c>
      <c r="H61" s="241"/>
      <c r="I61" s="241"/>
      <c r="J61" s="241"/>
      <c r="K61" s="241"/>
      <c r="L61" s="241"/>
      <c r="M61" s="241"/>
      <c r="N61" s="241"/>
      <c r="AG61" s="132"/>
      <c r="AH61" s="132"/>
      <c r="AI61" s="132"/>
      <c r="AJ61" s="132"/>
      <c r="AK61" s="132"/>
    </row>
    <row r="62" spans="1:41" ht="15.75" x14ac:dyDescent="0.25">
      <c r="G62" s="241" t="s">
        <v>497</v>
      </c>
      <c r="H62" s="241"/>
      <c r="I62" s="241"/>
      <c r="J62" s="241"/>
      <c r="K62" s="241"/>
      <c r="L62" s="241"/>
      <c r="M62" s="241"/>
      <c r="N62" s="241"/>
      <c r="AG62" s="132"/>
      <c r="AH62" s="132"/>
      <c r="AI62" s="132"/>
      <c r="AJ62" s="132"/>
      <c r="AK62" s="132"/>
    </row>
    <row r="63" spans="1:41" ht="15.75" x14ac:dyDescent="0.25">
      <c r="G63" s="241" t="s">
        <v>498</v>
      </c>
      <c r="H63" s="241"/>
      <c r="I63" s="241"/>
      <c r="J63" s="241"/>
      <c r="K63" s="241"/>
      <c r="L63" s="241"/>
      <c r="M63" s="241"/>
      <c r="N63" s="241"/>
      <c r="AG63" s="132"/>
      <c r="AH63" s="241" t="s">
        <v>504</v>
      </c>
      <c r="AI63" s="241"/>
      <c r="AJ63" s="241"/>
      <c r="AK63" s="132"/>
    </row>
    <row r="64" spans="1:41" ht="15.75" x14ac:dyDescent="0.25">
      <c r="G64" s="241" t="s">
        <v>499</v>
      </c>
      <c r="H64" s="241"/>
      <c r="I64" s="241"/>
      <c r="J64" s="241"/>
      <c r="K64" s="241"/>
      <c r="L64" s="241"/>
      <c r="M64" s="241"/>
      <c r="N64" s="241"/>
      <c r="AG64" s="132"/>
      <c r="AH64" s="132"/>
      <c r="AI64" s="132"/>
      <c r="AJ64" s="132"/>
      <c r="AK64" s="132"/>
    </row>
    <row r="65" spans="7:37" ht="15.75" x14ac:dyDescent="0.25">
      <c r="G65" s="132"/>
      <c r="H65" s="132"/>
      <c r="I65" s="132"/>
      <c r="J65" s="132"/>
      <c r="K65" s="132"/>
      <c r="AG65" s="132"/>
      <c r="AH65" s="132"/>
      <c r="AI65" s="132"/>
      <c r="AJ65" s="132"/>
      <c r="AK65" s="132"/>
    </row>
    <row r="66" spans="7:37" ht="15.75" x14ac:dyDescent="0.25">
      <c r="G66" s="132"/>
      <c r="H66" s="132"/>
      <c r="I66" s="132"/>
      <c r="J66" s="132"/>
      <c r="K66" s="132"/>
      <c r="AG66" s="132"/>
      <c r="AH66" s="132"/>
      <c r="AI66" s="132"/>
      <c r="AJ66" s="132"/>
      <c r="AK66" s="132"/>
    </row>
    <row r="67" spans="7:37" ht="15.75" x14ac:dyDescent="0.25">
      <c r="G67" s="132"/>
      <c r="H67" s="132"/>
      <c r="I67" s="132"/>
      <c r="J67" s="132"/>
      <c r="K67" s="132"/>
      <c r="AG67" s="132"/>
      <c r="AH67" s="132"/>
      <c r="AI67" s="132"/>
      <c r="AJ67" s="132"/>
      <c r="AK67" s="132"/>
    </row>
    <row r="68" spans="7:37" ht="15.75" x14ac:dyDescent="0.25">
      <c r="G68" s="132"/>
      <c r="H68" s="132"/>
      <c r="I68" s="132"/>
      <c r="J68" s="132"/>
      <c r="K68" s="132"/>
      <c r="AG68" s="132"/>
      <c r="AH68" s="132"/>
      <c r="AI68" s="132"/>
      <c r="AJ68" s="132"/>
      <c r="AK68" s="132"/>
    </row>
    <row r="69" spans="7:37" ht="15.75" x14ac:dyDescent="0.25">
      <c r="G69" s="242" t="s">
        <v>500</v>
      </c>
      <c r="H69" s="242"/>
      <c r="I69" s="242"/>
      <c r="J69" s="242"/>
      <c r="K69" s="242"/>
      <c r="L69" s="242"/>
      <c r="M69" s="242"/>
      <c r="N69" s="242"/>
      <c r="AG69" s="132"/>
      <c r="AH69" s="242" t="s">
        <v>505</v>
      </c>
      <c r="AI69" s="242"/>
      <c r="AJ69" s="242"/>
      <c r="AK69" s="132"/>
    </row>
    <row r="70" spans="7:37" ht="15.75" x14ac:dyDescent="0.25">
      <c r="G70" s="188" t="s">
        <v>501</v>
      </c>
      <c r="H70" s="188"/>
      <c r="I70" s="188"/>
      <c r="J70" s="188"/>
      <c r="K70" s="188"/>
      <c r="L70" s="188"/>
      <c r="M70" s="188"/>
      <c r="N70" s="188"/>
      <c r="AG70" s="132"/>
      <c r="AH70" s="188" t="s">
        <v>506</v>
      </c>
      <c r="AI70" s="188"/>
      <c r="AJ70" s="188"/>
      <c r="AK70" s="132"/>
    </row>
    <row r="71" spans="7:37" ht="15.75" x14ac:dyDescent="0.25">
      <c r="G71" s="188" t="s">
        <v>502</v>
      </c>
      <c r="H71" s="188"/>
      <c r="I71" s="188"/>
      <c r="J71" s="188"/>
      <c r="K71" s="188"/>
      <c r="L71" s="188"/>
      <c r="M71" s="188"/>
      <c r="N71" s="188"/>
    </row>
  </sheetData>
  <mergeCells count="51">
    <mergeCell ref="A4:AK4"/>
    <mergeCell ref="A5:AK5"/>
    <mergeCell ref="A12:A16"/>
    <mergeCell ref="B12:C16"/>
    <mergeCell ref="D12:E15"/>
    <mergeCell ref="F12:S12"/>
    <mergeCell ref="X12:AI12"/>
    <mergeCell ref="AJ12:AJ16"/>
    <mergeCell ref="AK12:AK16"/>
    <mergeCell ref="F13:G15"/>
    <mergeCell ref="H13:I15"/>
    <mergeCell ref="J13:K15"/>
    <mergeCell ref="L13:O13"/>
    <mergeCell ref="P13:Q15"/>
    <mergeCell ref="R13:S15"/>
    <mergeCell ref="X13:Y15"/>
    <mergeCell ref="AD13:AE15"/>
    <mergeCell ref="AF13:AG15"/>
    <mergeCell ref="AH13:AI15"/>
    <mergeCell ref="L14:M15"/>
    <mergeCell ref="N14:O15"/>
    <mergeCell ref="Z14:AA15"/>
    <mergeCell ref="AB14:AC15"/>
    <mergeCell ref="Z13:AC13"/>
    <mergeCell ref="B17:C17"/>
    <mergeCell ref="D17:E17"/>
    <mergeCell ref="F17:G17"/>
    <mergeCell ref="H17:I17"/>
    <mergeCell ref="J17:K17"/>
    <mergeCell ref="G71:N71"/>
    <mergeCell ref="AJ17:AK17"/>
    <mergeCell ref="N17:O17"/>
    <mergeCell ref="P17:Q17"/>
    <mergeCell ref="R17:S17"/>
    <mergeCell ref="X17:Y17"/>
    <mergeCell ref="Z17:AA17"/>
    <mergeCell ref="AB17:AC17"/>
    <mergeCell ref="L17:M17"/>
    <mergeCell ref="AD17:AE17"/>
    <mergeCell ref="AF17:AG17"/>
    <mergeCell ref="AH17:AI17"/>
    <mergeCell ref="AG60:AK60"/>
    <mergeCell ref="AH63:AJ63"/>
    <mergeCell ref="AH69:AJ69"/>
    <mergeCell ref="AH70:AJ70"/>
    <mergeCell ref="G70:N70"/>
    <mergeCell ref="G62:N62"/>
    <mergeCell ref="G63:N63"/>
    <mergeCell ref="G64:N64"/>
    <mergeCell ref="G61:N61"/>
    <mergeCell ref="G69:N69"/>
  </mergeCells>
  <pageMargins left="0.98425196850393704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6146" r:id="rId4">
          <objectPr defaultSize="0" autoPict="0" r:id="rId5">
            <anchor moveWithCells="1">
              <from>
                <xdr:col>0</xdr:col>
                <xdr:colOff>200025</xdr:colOff>
                <xdr:row>5</xdr:row>
                <xdr:rowOff>28575</xdr:rowOff>
              </from>
              <to>
                <xdr:col>1</xdr:col>
                <xdr:colOff>447675</xdr:colOff>
                <xdr:row>8</xdr:row>
                <xdr:rowOff>142875</xdr:rowOff>
              </to>
            </anchor>
          </objectPr>
        </oleObject>
      </mc:Choice>
      <mc:Fallback>
        <oleObject progId="StaticMetafile" shapeId="614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AT150"/>
  <sheetViews>
    <sheetView tabSelected="1" view="pageBreakPreview" topLeftCell="X121" zoomScale="83" zoomScaleNormal="60" zoomScaleSheetLayoutView="83" workbookViewId="0">
      <selection activeCell="X132" sqref="X132"/>
    </sheetView>
  </sheetViews>
  <sheetFormatPr defaultRowHeight="15" x14ac:dyDescent="0.25"/>
  <cols>
    <col min="1" max="1" width="6.5703125" customWidth="1"/>
    <col min="2" max="2" width="12.7109375" customWidth="1"/>
    <col min="3" max="3" width="37.85546875" customWidth="1"/>
    <col min="4" max="4" width="7.28515625" customWidth="1"/>
    <col min="5" max="5" width="17.28515625" customWidth="1"/>
    <col min="6" max="6" width="7.5703125" customWidth="1"/>
    <col min="7" max="7" width="16.42578125" customWidth="1"/>
    <col min="8" max="8" width="6.5703125" customWidth="1"/>
    <col min="9" max="9" width="13.28515625" customWidth="1"/>
    <col min="10" max="10" width="6.7109375" customWidth="1"/>
    <col min="11" max="11" width="7" customWidth="1"/>
    <col min="12" max="12" width="5.5703125" customWidth="1"/>
    <col min="13" max="13" width="6.5703125" customWidth="1"/>
    <col min="14" max="14" width="8" customWidth="1"/>
    <col min="15" max="15" width="16.7109375" customWidth="1"/>
    <col min="16" max="16" width="7.5703125" customWidth="1"/>
    <col min="17" max="17" width="16" customWidth="1"/>
    <col min="18" max="18" width="4" style="53" customWidth="1"/>
    <col min="19" max="19" width="11.5703125" style="53" customWidth="1"/>
    <col min="20" max="20" width="8.42578125" style="53" customWidth="1"/>
    <col min="21" max="21" width="5.42578125" customWidth="1"/>
    <col min="22" max="22" width="14.140625" customWidth="1"/>
    <col min="23" max="23" width="6.85546875" customWidth="1"/>
    <col min="24" max="24" width="16.5703125" customWidth="1"/>
    <col min="25" max="25" width="6.7109375" customWidth="1"/>
    <col min="26" max="26" width="12.5703125" customWidth="1"/>
    <col min="27" max="27" width="5.140625" customWidth="1"/>
    <col min="28" max="28" width="8.5703125" customWidth="1"/>
    <col min="29" max="29" width="6.85546875" customWidth="1"/>
    <col min="30" max="30" width="16.28515625" customWidth="1"/>
    <col min="31" max="31" width="5.7109375" customWidth="1"/>
    <col min="32" max="32" width="14.5703125" customWidth="1"/>
    <col min="33" max="33" width="5.42578125" customWidth="1"/>
    <col min="34" max="34" width="12.5703125" customWidth="1"/>
    <col min="35" max="35" width="7.85546875" customWidth="1"/>
    <col min="36" max="36" width="18" customWidth="1"/>
    <col min="37" max="37" width="7.42578125" customWidth="1"/>
    <col min="38" max="38" width="18" customWidth="1"/>
    <col min="39" max="39" width="9" customWidth="1"/>
    <col min="40" max="40" width="20.5703125" customWidth="1"/>
    <col min="41" max="41" width="18.85546875" customWidth="1"/>
    <col min="42" max="42" width="25.85546875" customWidth="1"/>
    <col min="43" max="43" width="17.85546875" bestFit="1" customWidth="1"/>
    <col min="44" max="44" width="24.42578125" bestFit="1" customWidth="1"/>
    <col min="45" max="45" width="17.28515625" bestFit="1" customWidth="1"/>
    <col min="46" max="46" width="16" customWidth="1"/>
    <col min="48" max="48" width="12.28515625" bestFit="1" customWidth="1"/>
  </cols>
  <sheetData>
    <row r="2" spans="1:46" ht="15.75" customHeight="1" x14ac:dyDescent="0.25">
      <c r="A2" s="188" t="s">
        <v>516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"/>
      <c r="AN2" s="1"/>
      <c r="AO2" s="1"/>
    </row>
    <row r="3" spans="1:46" ht="15.75" x14ac:dyDescent="0.25">
      <c r="A3" s="189" t="s">
        <v>508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2"/>
      <c r="AN3" s="2"/>
      <c r="AO3" s="2"/>
    </row>
    <row r="4" spans="1:46" x14ac:dyDescent="0.25">
      <c r="C4" t="s">
        <v>2</v>
      </c>
      <c r="D4" s="3" t="s">
        <v>3</v>
      </c>
    </row>
    <row r="5" spans="1:46" x14ac:dyDescent="0.25">
      <c r="C5" t="s">
        <v>4</v>
      </c>
      <c r="D5" s="3" t="s">
        <v>5</v>
      </c>
      <c r="X5" s="4"/>
    </row>
    <row r="6" spans="1:46" x14ac:dyDescent="0.25">
      <c r="C6" t="s">
        <v>6</v>
      </c>
      <c r="D6" s="3" t="str">
        <f>D5</f>
        <v xml:space="preserve">: DINAS  KEPEMUDAAN,  OLAH  RAGA  DAN  PARIWISATA </v>
      </c>
      <c r="X6" s="5"/>
      <c r="AB6" s="4"/>
    </row>
    <row r="7" spans="1:46" x14ac:dyDescent="0.25">
      <c r="C7" t="s">
        <v>7</v>
      </c>
      <c r="D7" s="3" t="str">
        <f>D6</f>
        <v xml:space="preserve">: DINAS  KEPEMUDAAN,  OLAH  RAGA  DAN  PARIWISATA </v>
      </c>
      <c r="G7" s="6"/>
      <c r="X7" s="6"/>
      <c r="AB7" s="6"/>
      <c r="AD7" s="6"/>
      <c r="AJ7" s="6"/>
    </row>
    <row r="8" spans="1:46" ht="7.5" customHeight="1" x14ac:dyDescent="0.25"/>
    <row r="9" spans="1:46" ht="18.75" customHeight="1" x14ac:dyDescent="0.25">
      <c r="A9" s="163" t="s">
        <v>8</v>
      </c>
      <c r="B9" s="172" t="s">
        <v>9</v>
      </c>
      <c r="C9" s="173"/>
      <c r="D9" s="172" t="s">
        <v>10</v>
      </c>
      <c r="E9" s="173"/>
      <c r="F9" s="176" t="s">
        <v>11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8"/>
      <c r="R9" s="119"/>
      <c r="S9" s="121"/>
      <c r="T9" s="121"/>
      <c r="U9" s="112"/>
      <c r="V9" s="113"/>
      <c r="W9" s="113"/>
      <c r="X9" s="114"/>
      <c r="Y9" s="176" t="s">
        <v>12</v>
      </c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8"/>
      <c r="AK9" s="172" t="s">
        <v>13</v>
      </c>
      <c r="AL9" s="173"/>
    </row>
    <row r="10" spans="1:46" ht="14.25" customHeight="1" x14ac:dyDescent="0.25">
      <c r="A10" s="164"/>
      <c r="B10" s="174"/>
      <c r="C10" s="175"/>
      <c r="D10" s="169"/>
      <c r="E10" s="170"/>
      <c r="F10" s="163" t="s">
        <v>14</v>
      </c>
      <c r="G10" s="166" t="s">
        <v>15</v>
      </c>
      <c r="H10" s="163" t="s">
        <v>14</v>
      </c>
      <c r="I10" s="166" t="s">
        <v>16</v>
      </c>
      <c r="J10" s="163" t="s">
        <v>14</v>
      </c>
      <c r="K10" s="166" t="s">
        <v>17</v>
      </c>
      <c r="L10" s="163" t="s">
        <v>14</v>
      </c>
      <c r="M10" s="166" t="s">
        <v>18</v>
      </c>
      <c r="N10" s="161" t="s">
        <v>19</v>
      </c>
      <c r="O10" s="243"/>
      <c r="P10" s="243"/>
      <c r="Q10" s="243"/>
      <c r="R10" s="110"/>
      <c r="S10" s="125"/>
      <c r="T10" s="125"/>
      <c r="U10" s="163" t="s">
        <v>14</v>
      </c>
      <c r="V10" s="166" t="s">
        <v>20</v>
      </c>
      <c r="W10" s="163" t="s">
        <v>14</v>
      </c>
      <c r="X10" s="166" t="s">
        <v>21</v>
      </c>
      <c r="Y10" s="163" t="s">
        <v>14</v>
      </c>
      <c r="Z10" s="166" t="s">
        <v>22</v>
      </c>
      <c r="AA10" s="163" t="s">
        <v>14</v>
      </c>
      <c r="AB10" s="166" t="s">
        <v>23</v>
      </c>
      <c r="AC10" s="161" t="s">
        <v>19</v>
      </c>
      <c r="AD10" s="243"/>
      <c r="AE10" s="243"/>
      <c r="AF10" s="162"/>
      <c r="AG10" s="163" t="s">
        <v>14</v>
      </c>
      <c r="AH10" s="166" t="s">
        <v>20</v>
      </c>
      <c r="AI10" s="163" t="s">
        <v>14</v>
      </c>
      <c r="AJ10" s="166" t="s">
        <v>24</v>
      </c>
      <c r="AK10" s="169" t="s">
        <v>25</v>
      </c>
      <c r="AL10" s="170"/>
    </row>
    <row r="11" spans="1:46" x14ac:dyDescent="0.25">
      <c r="A11" s="164"/>
      <c r="B11" s="174"/>
      <c r="C11" s="175"/>
      <c r="D11" s="163" t="s">
        <v>14</v>
      </c>
      <c r="E11" s="166" t="s">
        <v>26</v>
      </c>
      <c r="F11" s="164"/>
      <c r="G11" s="167"/>
      <c r="H11" s="164"/>
      <c r="I11" s="167"/>
      <c r="J11" s="164"/>
      <c r="K11" s="167"/>
      <c r="L11" s="164"/>
      <c r="M11" s="167"/>
      <c r="N11" s="166" t="s">
        <v>14</v>
      </c>
      <c r="O11" s="166" t="s">
        <v>27</v>
      </c>
      <c r="P11" s="166" t="s">
        <v>14</v>
      </c>
      <c r="Q11" s="216" t="s">
        <v>28</v>
      </c>
      <c r="R11" s="119"/>
      <c r="S11" s="121"/>
      <c r="T11" s="121"/>
      <c r="U11" s="164"/>
      <c r="V11" s="167"/>
      <c r="W11" s="164"/>
      <c r="X11" s="167"/>
      <c r="Y11" s="164"/>
      <c r="Z11" s="167"/>
      <c r="AA11" s="164"/>
      <c r="AB11" s="167"/>
      <c r="AC11" s="166" t="s">
        <v>14</v>
      </c>
      <c r="AD11" s="166" t="s">
        <v>29</v>
      </c>
      <c r="AE11" s="166" t="s">
        <v>14</v>
      </c>
      <c r="AF11" s="166" t="s">
        <v>30</v>
      </c>
      <c r="AG11" s="164"/>
      <c r="AH11" s="167"/>
      <c r="AI11" s="164"/>
      <c r="AJ11" s="167"/>
      <c r="AK11" s="163" t="s">
        <v>14</v>
      </c>
      <c r="AL11" s="166" t="s">
        <v>26</v>
      </c>
    </row>
    <row r="12" spans="1:46" x14ac:dyDescent="0.25">
      <c r="A12" s="164"/>
      <c r="B12" s="174"/>
      <c r="C12" s="175"/>
      <c r="D12" s="164"/>
      <c r="E12" s="167"/>
      <c r="F12" s="165"/>
      <c r="G12" s="168"/>
      <c r="H12" s="165"/>
      <c r="I12" s="168"/>
      <c r="J12" s="165"/>
      <c r="K12" s="168"/>
      <c r="L12" s="165"/>
      <c r="M12" s="168"/>
      <c r="N12" s="168"/>
      <c r="O12" s="168"/>
      <c r="P12" s="168"/>
      <c r="Q12" s="220"/>
      <c r="R12" s="119"/>
      <c r="S12" s="121"/>
      <c r="T12" s="121"/>
      <c r="U12" s="165"/>
      <c r="V12" s="168"/>
      <c r="W12" s="164"/>
      <c r="X12" s="167"/>
      <c r="Y12" s="165"/>
      <c r="Z12" s="168"/>
      <c r="AA12" s="165"/>
      <c r="AB12" s="168"/>
      <c r="AC12" s="168"/>
      <c r="AD12" s="168"/>
      <c r="AE12" s="168"/>
      <c r="AF12" s="168"/>
      <c r="AG12" s="165"/>
      <c r="AH12" s="168"/>
      <c r="AI12" s="164"/>
      <c r="AJ12" s="167"/>
      <c r="AK12" s="164"/>
      <c r="AL12" s="167"/>
    </row>
    <row r="13" spans="1:46" x14ac:dyDescent="0.25">
      <c r="A13" s="165"/>
      <c r="B13" s="169"/>
      <c r="C13" s="170"/>
      <c r="D13" s="165"/>
      <c r="E13" s="168"/>
      <c r="F13" s="161" t="s">
        <v>31</v>
      </c>
      <c r="G13" s="162"/>
      <c r="H13" s="161" t="s">
        <v>32</v>
      </c>
      <c r="I13" s="162"/>
      <c r="J13" s="161" t="s">
        <v>33</v>
      </c>
      <c r="K13" s="162"/>
      <c r="L13" s="161" t="s">
        <v>34</v>
      </c>
      <c r="M13" s="162"/>
      <c r="N13" s="161" t="s">
        <v>35</v>
      </c>
      <c r="O13" s="162"/>
      <c r="P13" s="161" t="s">
        <v>36</v>
      </c>
      <c r="Q13" s="243"/>
      <c r="R13" s="110"/>
      <c r="S13" s="125"/>
      <c r="T13" s="125"/>
      <c r="U13" s="161" t="s">
        <v>37</v>
      </c>
      <c r="V13" s="162"/>
      <c r="W13" s="165"/>
      <c r="X13" s="168"/>
      <c r="Y13" s="161" t="s">
        <v>38</v>
      </c>
      <c r="Z13" s="162"/>
      <c r="AA13" s="161" t="s">
        <v>39</v>
      </c>
      <c r="AB13" s="162"/>
      <c r="AC13" s="161" t="s">
        <v>40</v>
      </c>
      <c r="AD13" s="162"/>
      <c r="AE13" s="161" t="s">
        <v>41</v>
      </c>
      <c r="AF13" s="162"/>
      <c r="AG13" s="161" t="s">
        <v>42</v>
      </c>
      <c r="AH13" s="162"/>
      <c r="AI13" s="165"/>
      <c r="AJ13" s="168"/>
      <c r="AK13" s="165"/>
      <c r="AL13" s="168"/>
    </row>
    <row r="14" spans="1:46" x14ac:dyDescent="0.25">
      <c r="A14" s="9">
        <v>1</v>
      </c>
      <c r="B14" s="161">
        <v>2</v>
      </c>
      <c r="C14" s="162"/>
      <c r="D14" s="161">
        <v>3</v>
      </c>
      <c r="E14" s="162"/>
      <c r="F14" s="161">
        <v>4</v>
      </c>
      <c r="G14" s="162"/>
      <c r="H14" s="161">
        <v>5</v>
      </c>
      <c r="I14" s="162"/>
      <c r="J14" s="161">
        <v>8</v>
      </c>
      <c r="K14" s="162"/>
      <c r="L14" s="161">
        <v>9</v>
      </c>
      <c r="M14" s="162"/>
      <c r="N14" s="161">
        <v>10</v>
      </c>
      <c r="O14" s="162"/>
      <c r="P14" s="161">
        <v>11</v>
      </c>
      <c r="Q14" s="243"/>
      <c r="R14" s="110"/>
      <c r="S14" s="125"/>
      <c r="T14" s="125"/>
      <c r="U14" s="161">
        <v>12</v>
      </c>
      <c r="V14" s="162"/>
      <c r="W14" s="161">
        <v>13</v>
      </c>
      <c r="X14" s="162"/>
      <c r="Y14" s="161">
        <v>14</v>
      </c>
      <c r="Z14" s="162"/>
      <c r="AA14" s="161">
        <v>15</v>
      </c>
      <c r="AB14" s="162"/>
      <c r="AC14" s="161">
        <v>16</v>
      </c>
      <c r="AD14" s="162"/>
      <c r="AE14" s="161">
        <v>17</v>
      </c>
      <c r="AF14" s="162"/>
      <c r="AG14" s="161">
        <v>18</v>
      </c>
      <c r="AH14" s="162"/>
      <c r="AI14" s="161">
        <v>19</v>
      </c>
      <c r="AJ14" s="162"/>
      <c r="AK14" s="161">
        <v>20</v>
      </c>
      <c r="AL14" s="162"/>
    </row>
    <row r="15" spans="1:46" x14ac:dyDescent="0.25">
      <c r="A15" s="10">
        <v>1</v>
      </c>
      <c r="B15" s="11" t="s">
        <v>273</v>
      </c>
      <c r="C15" s="12" t="s">
        <v>274</v>
      </c>
      <c r="D15" s="13">
        <v>10</v>
      </c>
      <c r="E15" s="13">
        <v>56063564500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198670000</v>
      </c>
      <c r="P15" s="13">
        <v>0</v>
      </c>
      <c r="Q15" s="99">
        <v>0</v>
      </c>
      <c r="R15" s="99"/>
      <c r="S15" s="60"/>
      <c r="T15" s="60"/>
      <c r="U15" s="60">
        <v>0</v>
      </c>
      <c r="V15" s="13">
        <v>0</v>
      </c>
      <c r="W15" s="13">
        <v>0</v>
      </c>
      <c r="X15" s="13">
        <v>198670000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10</v>
      </c>
      <c r="AL15" s="13">
        <v>56262234500</v>
      </c>
      <c r="AM15" s="4"/>
      <c r="AN15" s="6"/>
      <c r="AO15" s="6"/>
      <c r="AP15" s="6"/>
      <c r="AQ15" s="6"/>
      <c r="AR15" s="4"/>
      <c r="AS15" s="4"/>
      <c r="AT15" s="4"/>
    </row>
    <row r="16" spans="1:46" x14ac:dyDescent="0.25">
      <c r="A16" s="14">
        <v>2</v>
      </c>
      <c r="B16" s="15" t="s">
        <v>275</v>
      </c>
      <c r="C16" s="16" t="s">
        <v>276</v>
      </c>
      <c r="D16" s="13">
        <v>2</v>
      </c>
      <c r="E16" s="13">
        <v>4050622500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99">
        <v>0</v>
      </c>
      <c r="R16" s="99"/>
      <c r="S16" s="60"/>
      <c r="T16" s="60"/>
      <c r="U16" s="60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2</v>
      </c>
      <c r="AL16" s="13">
        <v>4050622500</v>
      </c>
      <c r="AM16" s="4"/>
      <c r="AN16" s="6"/>
      <c r="AO16" s="6"/>
      <c r="AP16" s="6"/>
      <c r="AQ16" s="6"/>
      <c r="AR16" s="4"/>
      <c r="AS16" s="4"/>
      <c r="AT16" s="4"/>
    </row>
    <row r="17" spans="1:46" x14ac:dyDescent="0.25">
      <c r="A17" s="14">
        <v>3</v>
      </c>
      <c r="B17" s="15" t="s">
        <v>277</v>
      </c>
      <c r="C17" s="16" t="s">
        <v>278</v>
      </c>
      <c r="D17" s="13">
        <v>11</v>
      </c>
      <c r="E17" s="13">
        <v>11464344000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99">
        <v>0</v>
      </c>
      <c r="R17" s="99"/>
      <c r="S17" s="60"/>
      <c r="T17" s="60"/>
      <c r="U17" s="60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11</v>
      </c>
      <c r="AL17" s="13">
        <v>11464344000</v>
      </c>
      <c r="AM17" s="4"/>
      <c r="AN17" s="6"/>
      <c r="AO17" s="6"/>
      <c r="AP17" s="6"/>
      <c r="AQ17" s="6"/>
      <c r="AR17" s="4"/>
      <c r="AS17" s="4"/>
      <c r="AT17" s="4"/>
    </row>
    <row r="18" spans="1:46" x14ac:dyDescent="0.25">
      <c r="A18" s="14">
        <v>4</v>
      </c>
      <c r="B18" s="15" t="s">
        <v>279</v>
      </c>
      <c r="C18" s="16" t="s">
        <v>280</v>
      </c>
      <c r="D18" s="13">
        <v>2</v>
      </c>
      <c r="E18" s="13">
        <v>15000000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99">
        <v>0</v>
      </c>
      <c r="R18" s="99"/>
      <c r="S18" s="60"/>
      <c r="T18" s="60"/>
      <c r="U18" s="60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2</v>
      </c>
      <c r="AL18" s="13">
        <v>15000000</v>
      </c>
      <c r="AM18" s="4"/>
      <c r="AN18" s="6"/>
      <c r="AO18" s="6"/>
      <c r="AP18" s="6"/>
      <c r="AQ18" s="6"/>
      <c r="AR18" s="4"/>
      <c r="AS18" s="4"/>
      <c r="AT18" s="4"/>
    </row>
    <row r="19" spans="1:46" x14ac:dyDescent="0.25">
      <c r="A19" s="14">
        <v>5</v>
      </c>
      <c r="B19" s="15" t="s">
        <v>281</v>
      </c>
      <c r="C19" s="16" t="s">
        <v>282</v>
      </c>
      <c r="D19" s="13">
        <v>6</v>
      </c>
      <c r="E19" s="13">
        <v>1470216000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99">
        <v>0</v>
      </c>
      <c r="R19" s="99"/>
      <c r="S19" s="60"/>
      <c r="T19" s="60"/>
      <c r="U19" s="60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6</v>
      </c>
      <c r="AL19" s="13">
        <v>1470216000</v>
      </c>
      <c r="AM19" s="4"/>
      <c r="AN19" s="6"/>
      <c r="AO19" s="6"/>
      <c r="AP19" s="6"/>
      <c r="AQ19" s="6"/>
      <c r="AR19" s="4"/>
      <c r="AS19" s="4"/>
      <c r="AT19" s="4"/>
    </row>
    <row r="20" spans="1:46" x14ac:dyDescent="0.25">
      <c r="A20" s="14">
        <v>6</v>
      </c>
      <c r="B20" s="15" t="s">
        <v>283</v>
      </c>
      <c r="C20" s="16" t="s">
        <v>284</v>
      </c>
      <c r="D20" s="13">
        <v>21</v>
      </c>
      <c r="E20" s="13">
        <v>1747529000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99">
        <v>0</v>
      </c>
      <c r="R20" s="99"/>
      <c r="S20" s="60"/>
      <c r="T20" s="60"/>
      <c r="U20" s="60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1</v>
      </c>
      <c r="AF20" s="13">
        <v>231000000</v>
      </c>
      <c r="AG20" s="13">
        <v>0</v>
      </c>
      <c r="AH20" s="13">
        <v>0</v>
      </c>
      <c r="AI20" s="13">
        <v>1</v>
      </c>
      <c r="AJ20" s="13">
        <v>231000000</v>
      </c>
      <c r="AK20" s="13">
        <v>20</v>
      </c>
      <c r="AL20" s="13">
        <v>1516529000</v>
      </c>
      <c r="AM20" s="4"/>
      <c r="AN20" s="6"/>
      <c r="AO20" s="6"/>
      <c r="AP20" s="6"/>
      <c r="AQ20" s="6"/>
      <c r="AR20" s="4"/>
      <c r="AS20" s="4"/>
      <c r="AT20" s="4"/>
    </row>
    <row r="21" spans="1:46" ht="15" customHeight="1" x14ac:dyDescent="0.25">
      <c r="A21" s="14">
        <v>7</v>
      </c>
      <c r="B21" s="15" t="s">
        <v>285</v>
      </c>
      <c r="C21" s="16" t="s">
        <v>286</v>
      </c>
      <c r="D21" s="13">
        <v>26</v>
      </c>
      <c r="E21" s="13">
        <v>3821227489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99">
        <v>0</v>
      </c>
      <c r="R21" s="99"/>
      <c r="S21" s="60"/>
      <c r="T21" s="60"/>
      <c r="U21" s="60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26</v>
      </c>
      <c r="AL21" s="13">
        <v>3821227489</v>
      </c>
      <c r="AM21" s="4"/>
      <c r="AN21" s="6"/>
      <c r="AO21" s="6"/>
      <c r="AP21" s="6"/>
      <c r="AQ21" s="6"/>
      <c r="AR21" s="4"/>
      <c r="AS21" s="4"/>
      <c r="AT21" s="4"/>
    </row>
    <row r="22" spans="1:46" ht="15" customHeight="1" x14ac:dyDescent="0.25">
      <c r="A22" s="14">
        <v>8</v>
      </c>
      <c r="B22" s="15" t="s">
        <v>287</v>
      </c>
      <c r="C22" s="16" t="s">
        <v>288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99">
        <v>0</v>
      </c>
      <c r="R22" s="99"/>
      <c r="S22" s="60"/>
      <c r="T22" s="60"/>
      <c r="U22" s="60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4"/>
      <c r="AN22" s="6"/>
      <c r="AO22" s="6"/>
      <c r="AP22" s="6"/>
      <c r="AQ22" s="6"/>
      <c r="AR22" s="4"/>
      <c r="AS22" s="4"/>
      <c r="AT22" s="4"/>
    </row>
    <row r="23" spans="1:46" x14ac:dyDescent="0.25">
      <c r="A23" s="14">
        <v>9</v>
      </c>
      <c r="B23" s="15" t="s">
        <v>289</v>
      </c>
      <c r="C23" s="16" t="s">
        <v>290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99">
        <v>0</v>
      </c>
      <c r="R23" s="99"/>
      <c r="S23" s="60"/>
      <c r="T23" s="60"/>
      <c r="U23" s="60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4"/>
      <c r="AN23" s="6"/>
      <c r="AO23" s="6"/>
      <c r="AP23" s="6"/>
      <c r="AQ23" s="6"/>
      <c r="AR23" s="4"/>
      <c r="AS23" s="4"/>
      <c r="AT23" s="4"/>
    </row>
    <row r="24" spans="1:46" ht="30" x14ac:dyDescent="0.25">
      <c r="A24" s="14">
        <v>10</v>
      </c>
      <c r="B24" s="15" t="s">
        <v>291</v>
      </c>
      <c r="C24" s="16" t="s">
        <v>292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99">
        <v>0</v>
      </c>
      <c r="R24" s="99"/>
      <c r="S24" s="60"/>
      <c r="T24" s="60"/>
      <c r="U24" s="60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4"/>
      <c r="AN24" s="6"/>
      <c r="AO24" s="6"/>
      <c r="AP24" s="6"/>
      <c r="AQ24" s="6"/>
      <c r="AR24" s="4"/>
      <c r="AS24" s="4"/>
      <c r="AT24" s="4"/>
    </row>
    <row r="25" spans="1:46" x14ac:dyDescent="0.25">
      <c r="A25" s="14">
        <v>11</v>
      </c>
      <c r="B25" s="15" t="s">
        <v>293</v>
      </c>
      <c r="C25" s="16" t="s">
        <v>294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99">
        <v>0</v>
      </c>
      <c r="R25" s="99"/>
      <c r="S25" s="60"/>
      <c r="T25" s="60"/>
      <c r="U25" s="60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4"/>
      <c r="AN25" s="6"/>
      <c r="AO25" s="6"/>
      <c r="AP25" s="6"/>
      <c r="AQ25" s="6"/>
      <c r="AR25" s="4"/>
      <c r="AS25" s="4"/>
      <c r="AT25" s="4"/>
    </row>
    <row r="26" spans="1:46" x14ac:dyDescent="0.25">
      <c r="A26" s="14">
        <v>12</v>
      </c>
      <c r="B26" s="15" t="s">
        <v>295</v>
      </c>
      <c r="C26" s="16" t="s">
        <v>296</v>
      </c>
      <c r="D26" s="13">
        <v>7</v>
      </c>
      <c r="E26" s="13">
        <v>45300000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99">
        <v>0</v>
      </c>
      <c r="R26" s="99"/>
      <c r="S26" s="60"/>
      <c r="T26" s="60"/>
      <c r="U26" s="60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7</v>
      </c>
      <c r="AL26" s="13">
        <v>45300000</v>
      </c>
      <c r="AM26" s="4"/>
      <c r="AN26" s="6"/>
      <c r="AO26" s="6"/>
      <c r="AP26" s="6"/>
      <c r="AQ26" s="6"/>
      <c r="AR26" s="4"/>
      <c r="AS26" s="4"/>
      <c r="AT26" s="4"/>
    </row>
    <row r="27" spans="1:46" x14ac:dyDescent="0.25">
      <c r="A27" s="14">
        <v>13</v>
      </c>
      <c r="B27" s="15" t="s">
        <v>297</v>
      </c>
      <c r="C27" s="16" t="s">
        <v>298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99">
        <v>0</v>
      </c>
      <c r="R27" s="99"/>
      <c r="S27" s="60"/>
      <c r="T27" s="60"/>
      <c r="U27" s="60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4"/>
      <c r="AN27" s="6"/>
      <c r="AO27" s="6"/>
      <c r="AP27" s="6"/>
      <c r="AQ27" s="6"/>
      <c r="AR27" s="4"/>
      <c r="AS27" s="4"/>
      <c r="AT27" s="4"/>
    </row>
    <row r="28" spans="1:46" ht="15" customHeight="1" x14ac:dyDescent="0.25">
      <c r="A28" s="14">
        <v>14</v>
      </c>
      <c r="B28" s="15" t="s">
        <v>299</v>
      </c>
      <c r="C28" s="16" t="s">
        <v>300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99">
        <v>0</v>
      </c>
      <c r="R28" s="99"/>
      <c r="S28" s="60"/>
      <c r="T28" s="60"/>
      <c r="U28" s="60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4"/>
      <c r="AN28" s="6"/>
      <c r="AO28" s="6"/>
      <c r="AP28" s="6"/>
      <c r="AQ28" s="6"/>
      <c r="AR28" s="4"/>
      <c r="AS28" s="4"/>
      <c r="AT28" s="4"/>
    </row>
    <row r="29" spans="1:46" x14ac:dyDescent="0.25">
      <c r="A29" s="14">
        <v>15</v>
      </c>
      <c r="B29" s="15" t="s">
        <v>301</v>
      </c>
      <c r="C29" s="16" t="s">
        <v>302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9">
        <v>0</v>
      </c>
      <c r="R29" s="99"/>
      <c r="S29" s="60"/>
      <c r="T29" s="60"/>
      <c r="U29" s="60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4"/>
      <c r="AN29" s="6"/>
      <c r="AO29" s="6"/>
      <c r="AP29" s="6"/>
      <c r="AQ29" s="6"/>
      <c r="AR29" s="4"/>
      <c r="AS29" s="4"/>
      <c r="AT29" s="4"/>
    </row>
    <row r="30" spans="1:46" s="274" customFormat="1" x14ac:dyDescent="0.25">
      <c r="A30" s="267">
        <v>16</v>
      </c>
      <c r="B30" s="268" t="s">
        <v>303</v>
      </c>
      <c r="C30" s="269" t="s">
        <v>304</v>
      </c>
      <c r="D30" s="270">
        <v>180</v>
      </c>
      <c r="E30" s="270">
        <v>1050769711</v>
      </c>
      <c r="F30" s="270">
        <v>48</v>
      </c>
      <c r="G30" s="270">
        <v>140944000</v>
      </c>
      <c r="H30" s="270">
        <v>1</v>
      </c>
      <c r="I30" s="270">
        <v>73000000</v>
      </c>
      <c r="J30" s="270">
        <v>0</v>
      </c>
      <c r="K30" s="270">
        <v>0</v>
      </c>
      <c r="L30" s="270">
        <v>0</v>
      </c>
      <c r="M30" s="270">
        <v>0</v>
      </c>
      <c r="N30" s="270">
        <v>56</v>
      </c>
      <c r="O30" s="270">
        <v>194746540</v>
      </c>
      <c r="P30" s="270">
        <v>0</v>
      </c>
      <c r="Q30" s="271">
        <v>0</v>
      </c>
      <c r="R30" s="271"/>
      <c r="S30" s="275"/>
      <c r="T30" s="275"/>
      <c r="U30" s="275">
        <v>0</v>
      </c>
      <c r="V30" s="270">
        <v>0</v>
      </c>
      <c r="W30" s="270">
        <v>105</v>
      </c>
      <c r="X30" s="270">
        <v>408690540</v>
      </c>
      <c r="Y30" s="270">
        <v>0</v>
      </c>
      <c r="Z30" s="270">
        <v>0</v>
      </c>
      <c r="AA30" s="270">
        <v>0</v>
      </c>
      <c r="AB30" s="270">
        <v>0</v>
      </c>
      <c r="AC30" s="270">
        <v>10</v>
      </c>
      <c r="AD30" s="270">
        <v>29900000</v>
      </c>
      <c r="AE30" s="270">
        <v>1</v>
      </c>
      <c r="AF30" s="270">
        <v>73000000</v>
      </c>
      <c r="AG30" s="270">
        <v>1</v>
      </c>
      <c r="AH30" s="270">
        <v>11075000</v>
      </c>
      <c r="AI30" s="270">
        <v>12</v>
      </c>
      <c r="AJ30" s="270">
        <v>113975000</v>
      </c>
      <c r="AK30" s="270">
        <v>273</v>
      </c>
      <c r="AL30" s="270">
        <v>1345485251</v>
      </c>
      <c r="AM30" s="28"/>
      <c r="AN30" s="273"/>
      <c r="AO30" s="273"/>
      <c r="AP30" s="273"/>
      <c r="AQ30" s="273"/>
      <c r="AR30" s="28"/>
      <c r="AS30" s="28"/>
      <c r="AT30" s="28"/>
    </row>
    <row r="31" spans="1:46" x14ac:dyDescent="0.25">
      <c r="A31" s="14">
        <v>17</v>
      </c>
      <c r="B31" s="15" t="s">
        <v>305</v>
      </c>
      <c r="C31" s="16" t="s">
        <v>306</v>
      </c>
      <c r="D31" s="13">
        <v>1651</v>
      </c>
      <c r="E31" s="13">
        <v>7013090262</v>
      </c>
      <c r="F31" s="13">
        <v>322</v>
      </c>
      <c r="G31" s="13">
        <v>230410000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1741</v>
      </c>
      <c r="O31" s="13">
        <v>10782398494</v>
      </c>
      <c r="P31" s="13">
        <v>0</v>
      </c>
      <c r="Q31" s="99">
        <v>0</v>
      </c>
      <c r="R31" s="99"/>
      <c r="S31" s="60"/>
      <c r="T31" s="60"/>
      <c r="U31" s="60">
        <v>0</v>
      </c>
      <c r="V31" s="13">
        <v>0</v>
      </c>
      <c r="W31" s="13">
        <v>2063</v>
      </c>
      <c r="X31" s="13">
        <v>11012808494</v>
      </c>
      <c r="Y31" s="13">
        <v>702</v>
      </c>
      <c r="Z31" s="13">
        <v>105300000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702</v>
      </c>
      <c r="AJ31" s="13">
        <v>105300000</v>
      </c>
      <c r="AK31" s="13">
        <v>3012</v>
      </c>
      <c r="AL31" s="13">
        <v>17920598756</v>
      </c>
      <c r="AM31" s="4"/>
      <c r="AN31" s="6"/>
      <c r="AO31" s="6"/>
      <c r="AP31" s="6"/>
      <c r="AQ31" s="6"/>
      <c r="AR31" s="4"/>
      <c r="AS31" s="4"/>
      <c r="AT31" s="4"/>
    </row>
    <row r="32" spans="1:46" x14ac:dyDescent="0.25">
      <c r="A32" s="14">
        <v>18</v>
      </c>
      <c r="B32" s="15" t="s">
        <v>307</v>
      </c>
      <c r="C32" s="16" t="s">
        <v>308</v>
      </c>
      <c r="D32" s="13">
        <v>53</v>
      </c>
      <c r="E32" s="13">
        <v>133759144</v>
      </c>
      <c r="F32" s="13">
        <v>139</v>
      </c>
      <c r="G32" s="13">
        <v>316944787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99">
        <v>0</v>
      </c>
      <c r="R32" s="99"/>
      <c r="S32" s="60"/>
      <c r="T32" s="60"/>
      <c r="U32" s="60">
        <v>0</v>
      </c>
      <c r="V32" s="13">
        <v>0</v>
      </c>
      <c r="W32" s="13">
        <v>139</v>
      </c>
      <c r="X32" s="13">
        <v>316944787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192</v>
      </c>
      <c r="AL32" s="13">
        <v>450703931</v>
      </c>
      <c r="AM32" s="4"/>
      <c r="AN32" s="6"/>
      <c r="AO32" s="6"/>
      <c r="AP32" s="6"/>
      <c r="AQ32" s="6"/>
      <c r="AR32" s="4"/>
      <c r="AS32" s="4"/>
      <c r="AT32" s="4"/>
    </row>
    <row r="33" spans="1:46" x14ac:dyDescent="0.25">
      <c r="A33" s="14">
        <v>19</v>
      </c>
      <c r="B33" s="15" t="s">
        <v>309</v>
      </c>
      <c r="C33" s="16" t="s">
        <v>310</v>
      </c>
      <c r="D33" s="13">
        <v>213</v>
      </c>
      <c r="E33" s="13">
        <v>1579793163</v>
      </c>
      <c r="F33" s="13">
        <v>224</v>
      </c>
      <c r="G33" s="13">
        <v>1138724494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99">
        <v>0</v>
      </c>
      <c r="R33" s="99"/>
      <c r="S33" s="60"/>
      <c r="T33" s="60"/>
      <c r="U33" s="60">
        <v>0</v>
      </c>
      <c r="V33" s="13">
        <v>0</v>
      </c>
      <c r="W33" s="13">
        <v>224</v>
      </c>
      <c r="X33" s="13">
        <v>1138724494</v>
      </c>
      <c r="Y33" s="13">
        <v>50</v>
      </c>
      <c r="Z33" s="13">
        <v>15890000</v>
      </c>
      <c r="AA33" s="13">
        <v>0</v>
      </c>
      <c r="AB33" s="13">
        <v>0</v>
      </c>
      <c r="AC33" s="13">
        <v>148</v>
      </c>
      <c r="AD33" s="13">
        <v>786307494</v>
      </c>
      <c r="AE33" s="13">
        <v>0</v>
      </c>
      <c r="AF33" s="13">
        <v>0</v>
      </c>
      <c r="AG33" s="13">
        <v>0</v>
      </c>
      <c r="AH33" s="13">
        <v>0</v>
      </c>
      <c r="AI33" s="13">
        <v>198</v>
      </c>
      <c r="AJ33" s="13">
        <v>802197494</v>
      </c>
      <c r="AK33" s="13">
        <v>239</v>
      </c>
      <c r="AL33" s="13">
        <v>1916320163</v>
      </c>
      <c r="AM33" s="4"/>
      <c r="AN33" s="6"/>
      <c r="AO33" s="6"/>
      <c r="AP33" s="6"/>
      <c r="AQ33" s="6"/>
      <c r="AR33" s="4"/>
      <c r="AS33" s="4"/>
      <c r="AT33" s="4"/>
    </row>
    <row r="34" spans="1:46" x14ac:dyDescent="0.25">
      <c r="A34" s="14">
        <v>20</v>
      </c>
      <c r="B34" s="15" t="s">
        <v>311</v>
      </c>
      <c r="C34" s="16" t="s">
        <v>312</v>
      </c>
      <c r="D34" s="13">
        <v>73</v>
      </c>
      <c r="E34" s="13">
        <v>301022015</v>
      </c>
      <c r="F34" s="13">
        <v>3</v>
      </c>
      <c r="G34" s="13">
        <v>53105500</v>
      </c>
      <c r="H34" s="13">
        <v>2</v>
      </c>
      <c r="I34" s="13">
        <v>5950000</v>
      </c>
      <c r="J34" s="13">
        <v>0</v>
      </c>
      <c r="K34" s="13">
        <v>0</v>
      </c>
      <c r="L34" s="13">
        <v>0</v>
      </c>
      <c r="M34" s="13">
        <v>0</v>
      </c>
      <c r="N34" s="13">
        <v>10</v>
      </c>
      <c r="O34" s="13">
        <v>29900000</v>
      </c>
      <c r="P34" s="13">
        <v>0</v>
      </c>
      <c r="Q34" s="99">
        <v>0</v>
      </c>
      <c r="R34" s="99"/>
      <c r="S34" s="60"/>
      <c r="T34" s="60"/>
      <c r="U34" s="60">
        <v>0</v>
      </c>
      <c r="V34" s="13">
        <v>0</v>
      </c>
      <c r="W34" s="13">
        <v>15</v>
      </c>
      <c r="X34" s="13">
        <v>88955500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88</v>
      </c>
      <c r="AL34" s="13">
        <v>389977515</v>
      </c>
      <c r="AM34" s="4"/>
      <c r="AN34" s="6"/>
      <c r="AO34" s="6"/>
      <c r="AP34" s="6"/>
      <c r="AQ34" s="6"/>
      <c r="AR34" s="4"/>
      <c r="AS34" s="4"/>
      <c r="AT34" s="4"/>
    </row>
    <row r="35" spans="1:46" x14ac:dyDescent="0.25">
      <c r="A35" s="14">
        <v>21</v>
      </c>
      <c r="B35" s="15" t="s">
        <v>313</v>
      </c>
      <c r="C35" s="16" t="s">
        <v>314</v>
      </c>
      <c r="D35" s="13">
        <v>2</v>
      </c>
      <c r="E35" s="13">
        <v>46530000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99">
        <v>0</v>
      </c>
      <c r="R35" s="99"/>
      <c r="S35" s="60"/>
      <c r="T35" s="60"/>
      <c r="U35" s="60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2</v>
      </c>
      <c r="AL35" s="13">
        <v>46530000</v>
      </c>
      <c r="AM35" s="4"/>
      <c r="AN35" s="6"/>
      <c r="AO35" s="6"/>
      <c r="AP35" s="6"/>
      <c r="AQ35" s="6"/>
      <c r="AR35" s="4"/>
      <c r="AS35" s="4"/>
      <c r="AT35" s="4"/>
    </row>
    <row r="36" spans="1:46" x14ac:dyDescent="0.25">
      <c r="A36" s="14">
        <v>22</v>
      </c>
      <c r="B36" s="15" t="s">
        <v>315</v>
      </c>
      <c r="C36" s="16" t="s">
        <v>316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99">
        <v>0</v>
      </c>
      <c r="R36" s="99"/>
      <c r="S36" s="60"/>
      <c r="T36" s="60"/>
      <c r="U36" s="60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4"/>
      <c r="AN36" s="6"/>
      <c r="AO36" s="6"/>
      <c r="AP36" s="6"/>
      <c r="AQ36" s="6"/>
      <c r="AR36" s="4"/>
      <c r="AS36" s="4"/>
      <c r="AT36" s="4"/>
    </row>
    <row r="37" spans="1:46" x14ac:dyDescent="0.25">
      <c r="A37" s="14">
        <v>23</v>
      </c>
      <c r="B37" s="15" t="s">
        <v>317</v>
      </c>
      <c r="C37" s="16" t="s">
        <v>318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99">
        <v>0</v>
      </c>
      <c r="R37" s="99"/>
      <c r="S37" s="60"/>
      <c r="T37" s="60"/>
      <c r="U37" s="60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4"/>
      <c r="AN37" s="6"/>
      <c r="AO37" s="6"/>
      <c r="AP37" s="6"/>
      <c r="AQ37" s="6"/>
      <c r="AR37" s="4"/>
      <c r="AS37" s="4"/>
      <c r="AT37" s="4"/>
    </row>
    <row r="38" spans="1:46" x14ac:dyDescent="0.25">
      <c r="A38" s="14">
        <v>24</v>
      </c>
      <c r="B38" s="15" t="s">
        <v>319</v>
      </c>
      <c r="C38" s="16" t="s">
        <v>320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v>9600000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99">
        <v>0</v>
      </c>
      <c r="R38" s="99"/>
      <c r="S38" s="60"/>
      <c r="T38" s="60"/>
      <c r="U38" s="60">
        <v>0</v>
      </c>
      <c r="V38" s="13">
        <v>0</v>
      </c>
      <c r="W38" s="13">
        <v>1</v>
      </c>
      <c r="X38" s="13">
        <v>9600000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1</v>
      </c>
      <c r="AL38" s="13">
        <v>9600000</v>
      </c>
      <c r="AM38" s="4"/>
      <c r="AN38" s="6"/>
      <c r="AO38" s="6"/>
      <c r="AP38" s="6"/>
      <c r="AR38" s="4"/>
      <c r="AS38" s="4"/>
      <c r="AT38" s="4"/>
    </row>
    <row r="39" spans="1:46" x14ac:dyDescent="0.25">
      <c r="A39" s="14">
        <v>25</v>
      </c>
      <c r="B39" s="15" t="s">
        <v>321</v>
      </c>
      <c r="C39" s="16" t="s">
        <v>322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99">
        <v>0</v>
      </c>
      <c r="R39" s="99"/>
      <c r="S39" s="60"/>
      <c r="T39" s="60"/>
      <c r="U39" s="60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4"/>
      <c r="AN39" s="6"/>
      <c r="AO39" s="6"/>
      <c r="AP39" s="6"/>
      <c r="AR39" s="4"/>
      <c r="AS39" s="4"/>
      <c r="AT39" s="4"/>
    </row>
    <row r="40" spans="1:46" ht="30" x14ac:dyDescent="0.25">
      <c r="A40" s="14">
        <v>26</v>
      </c>
      <c r="B40" s="15" t="s">
        <v>323</v>
      </c>
      <c r="C40" s="16" t="s">
        <v>324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99">
        <v>0</v>
      </c>
      <c r="R40" s="99"/>
      <c r="S40" s="60"/>
      <c r="T40" s="60"/>
      <c r="U40" s="60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4"/>
      <c r="AN40" s="6"/>
      <c r="AO40" s="6"/>
      <c r="AP40" s="6"/>
      <c r="AR40" s="4"/>
      <c r="AS40" s="4"/>
      <c r="AT40" s="4"/>
    </row>
    <row r="41" spans="1:46" x14ac:dyDescent="0.25">
      <c r="A41" s="14">
        <v>27</v>
      </c>
      <c r="B41" s="15" t="s">
        <v>325</v>
      </c>
      <c r="C41" s="16" t="s">
        <v>326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99">
        <v>0</v>
      </c>
      <c r="R41" s="99"/>
      <c r="S41" s="60"/>
      <c r="T41" s="60"/>
      <c r="U41" s="60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4"/>
      <c r="AN41" s="4"/>
      <c r="AO41" s="6"/>
      <c r="AP41" s="6"/>
      <c r="AR41" s="4"/>
      <c r="AS41" s="4"/>
      <c r="AT41" s="4"/>
    </row>
    <row r="42" spans="1:46" ht="30" x14ac:dyDescent="0.25">
      <c r="A42" s="14">
        <v>28</v>
      </c>
      <c r="B42" s="15" t="s">
        <v>327</v>
      </c>
      <c r="C42" s="16" t="s">
        <v>328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99">
        <v>0</v>
      </c>
      <c r="R42" s="99"/>
      <c r="S42" s="60"/>
      <c r="T42" s="60"/>
      <c r="U42" s="60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4"/>
      <c r="AN42" s="4"/>
      <c r="AO42" s="6"/>
      <c r="AP42" s="6"/>
      <c r="AR42" s="4"/>
      <c r="AS42" s="4"/>
      <c r="AT42" s="4"/>
    </row>
    <row r="43" spans="1:46" ht="30" x14ac:dyDescent="0.25">
      <c r="A43" s="14">
        <v>29</v>
      </c>
      <c r="B43" s="15" t="s">
        <v>329</v>
      </c>
      <c r="C43" s="16" t="s">
        <v>330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99">
        <v>0</v>
      </c>
      <c r="R43" s="99"/>
      <c r="S43" s="60"/>
      <c r="T43" s="60"/>
      <c r="U43" s="60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4"/>
      <c r="AN43" s="4"/>
      <c r="AO43" s="6"/>
      <c r="AP43" s="6"/>
      <c r="AR43" s="4"/>
      <c r="AS43" s="4"/>
      <c r="AT43" s="4"/>
    </row>
    <row r="44" spans="1:46" ht="15" customHeight="1" x14ac:dyDescent="0.25">
      <c r="A44" s="14">
        <v>30</v>
      </c>
      <c r="B44" s="15" t="s">
        <v>331</v>
      </c>
      <c r="C44" s="16" t="s">
        <v>332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99">
        <v>0</v>
      </c>
      <c r="R44" s="99"/>
      <c r="S44" s="60"/>
      <c r="T44" s="60"/>
      <c r="U44" s="60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4"/>
      <c r="AN44" s="4"/>
      <c r="AO44" s="6"/>
      <c r="AP44" s="6"/>
      <c r="AR44" s="4"/>
      <c r="AS44" s="4"/>
      <c r="AT44" s="4"/>
    </row>
    <row r="45" spans="1:46" ht="30" x14ac:dyDescent="0.25">
      <c r="A45" s="14">
        <v>31</v>
      </c>
      <c r="B45" s="15" t="s">
        <v>333</v>
      </c>
      <c r="C45" s="16" t="s">
        <v>334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99">
        <v>0</v>
      </c>
      <c r="R45" s="99"/>
      <c r="S45" s="60"/>
      <c r="T45" s="60"/>
      <c r="U45" s="60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4"/>
      <c r="AN45" s="4"/>
      <c r="AO45" s="6"/>
      <c r="AP45" s="6"/>
      <c r="AR45" s="4"/>
      <c r="AS45" s="4"/>
      <c r="AT45" s="4"/>
    </row>
    <row r="46" spans="1:46" ht="30" x14ac:dyDescent="0.25">
      <c r="A46" s="14">
        <v>32</v>
      </c>
      <c r="B46" s="15" t="s">
        <v>335</v>
      </c>
      <c r="C46" s="16" t="s">
        <v>336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99">
        <v>0</v>
      </c>
      <c r="R46" s="99"/>
      <c r="S46" s="60"/>
      <c r="T46" s="60"/>
      <c r="U46" s="60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4"/>
      <c r="AN46" s="4"/>
      <c r="AO46" s="6"/>
      <c r="AP46" s="6"/>
      <c r="AR46" s="4"/>
      <c r="AS46" s="4"/>
      <c r="AT46" s="4"/>
    </row>
    <row r="47" spans="1:46" ht="15" customHeight="1" x14ac:dyDescent="0.25">
      <c r="A47" s="14">
        <v>33</v>
      </c>
      <c r="B47" s="15" t="s">
        <v>337</v>
      </c>
      <c r="C47" s="16" t="s">
        <v>338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99">
        <v>0</v>
      </c>
      <c r="R47" s="99"/>
      <c r="S47" s="60"/>
      <c r="T47" s="60"/>
      <c r="U47" s="60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4"/>
      <c r="AN47" s="4"/>
      <c r="AO47" s="6"/>
      <c r="AP47" s="6"/>
      <c r="AR47" s="4"/>
      <c r="AS47" s="4"/>
      <c r="AT47" s="4"/>
    </row>
    <row r="48" spans="1:46" x14ac:dyDescent="0.25">
      <c r="A48" s="14">
        <v>34</v>
      </c>
      <c r="B48" s="15" t="s">
        <v>339</v>
      </c>
      <c r="C48" s="16" t="s">
        <v>340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99">
        <v>0</v>
      </c>
      <c r="R48" s="99"/>
      <c r="S48" s="60"/>
      <c r="T48" s="60"/>
      <c r="U48" s="60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4"/>
      <c r="AN48" s="4"/>
      <c r="AO48" s="6"/>
      <c r="AP48" s="6"/>
      <c r="AR48" s="4"/>
      <c r="AS48" s="4"/>
      <c r="AT48" s="4"/>
    </row>
    <row r="49" spans="1:46" x14ac:dyDescent="0.25">
      <c r="A49" s="14">
        <v>35</v>
      </c>
      <c r="B49" s="15" t="s">
        <v>341</v>
      </c>
      <c r="C49" s="16" t="s">
        <v>342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99">
        <v>0</v>
      </c>
      <c r="R49" s="99"/>
      <c r="S49" s="60"/>
      <c r="T49" s="60"/>
      <c r="U49" s="60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4"/>
      <c r="AN49" s="4"/>
      <c r="AO49" s="6"/>
      <c r="AP49" s="6"/>
      <c r="AR49" s="4"/>
      <c r="AS49" s="4"/>
      <c r="AT49" s="4"/>
    </row>
    <row r="50" spans="1:46" x14ac:dyDescent="0.25">
      <c r="A50" s="14">
        <v>36</v>
      </c>
      <c r="B50" s="15" t="s">
        <v>343</v>
      </c>
      <c r="C50" s="16" t="s">
        <v>344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99">
        <v>0</v>
      </c>
      <c r="R50" s="99"/>
      <c r="S50" s="60"/>
      <c r="T50" s="60"/>
      <c r="U50" s="60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4"/>
      <c r="AN50" s="4"/>
      <c r="AO50" s="6"/>
      <c r="AP50" s="6"/>
      <c r="AR50" s="4"/>
      <c r="AS50" s="4"/>
      <c r="AT50" s="4"/>
    </row>
    <row r="51" spans="1:46" x14ac:dyDescent="0.25">
      <c r="A51" s="14">
        <v>37</v>
      </c>
      <c r="B51" s="15" t="s">
        <v>345</v>
      </c>
      <c r="C51" s="16" t="s">
        <v>346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99">
        <v>0</v>
      </c>
      <c r="R51" s="99"/>
      <c r="S51" s="60"/>
      <c r="T51" s="60"/>
      <c r="U51" s="60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4"/>
      <c r="AN51" s="4"/>
      <c r="AO51" s="6"/>
      <c r="AP51" s="6"/>
      <c r="AR51" s="4"/>
      <c r="AS51" s="4"/>
      <c r="AT51" s="4"/>
    </row>
    <row r="52" spans="1:46" x14ac:dyDescent="0.25">
      <c r="A52" s="14">
        <v>38</v>
      </c>
      <c r="B52" s="15" t="s">
        <v>347</v>
      </c>
      <c r="C52" s="16" t="s">
        <v>348</v>
      </c>
      <c r="D52" s="13">
        <v>243</v>
      </c>
      <c r="E52" s="13">
        <v>2080778499</v>
      </c>
      <c r="F52" s="13">
        <v>91</v>
      </c>
      <c r="G52" s="13">
        <v>1126258720</v>
      </c>
      <c r="H52" s="13">
        <v>1</v>
      </c>
      <c r="I52" s="13">
        <v>6550000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99">
        <v>0</v>
      </c>
      <c r="R52" s="99"/>
      <c r="S52" s="60"/>
      <c r="T52" s="60"/>
      <c r="U52" s="60">
        <v>0</v>
      </c>
      <c r="V52" s="13">
        <v>0</v>
      </c>
      <c r="W52" s="13">
        <v>92</v>
      </c>
      <c r="X52" s="13">
        <v>1132808720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335</v>
      </c>
      <c r="AL52" s="13">
        <v>3213587219</v>
      </c>
      <c r="AM52" s="4"/>
      <c r="AN52" s="4"/>
      <c r="AO52" s="6"/>
      <c r="AP52" s="6"/>
      <c r="AR52" s="4"/>
      <c r="AS52" s="4"/>
      <c r="AT52" s="4"/>
    </row>
    <row r="53" spans="1:46" s="274" customFormat="1" x14ac:dyDescent="0.25">
      <c r="A53" s="267">
        <v>39</v>
      </c>
      <c r="B53" s="268" t="s">
        <v>349</v>
      </c>
      <c r="C53" s="269" t="s">
        <v>350</v>
      </c>
      <c r="D53" s="270">
        <v>282</v>
      </c>
      <c r="E53" s="270">
        <v>1155172087</v>
      </c>
      <c r="F53" s="270">
        <v>33</v>
      </c>
      <c r="G53" s="270">
        <v>231950440</v>
      </c>
      <c r="H53" s="270">
        <v>0</v>
      </c>
      <c r="I53" s="270">
        <v>0</v>
      </c>
      <c r="J53" s="270">
        <v>0</v>
      </c>
      <c r="K53" s="270">
        <v>0</v>
      </c>
      <c r="L53" s="270">
        <v>0</v>
      </c>
      <c r="M53" s="270">
        <v>0</v>
      </c>
      <c r="N53" s="270">
        <v>1</v>
      </c>
      <c r="O53" s="270">
        <v>9750000</v>
      </c>
      <c r="P53" s="270">
        <v>0</v>
      </c>
      <c r="Q53" s="271">
        <v>0</v>
      </c>
      <c r="R53" s="271"/>
      <c r="S53" s="275"/>
      <c r="T53" s="275"/>
      <c r="U53" s="275">
        <v>0</v>
      </c>
      <c r="V53" s="270">
        <v>0</v>
      </c>
      <c r="W53" s="270">
        <v>34</v>
      </c>
      <c r="X53" s="270">
        <v>241700440</v>
      </c>
      <c r="Y53" s="270">
        <v>0</v>
      </c>
      <c r="Z53" s="270">
        <v>0</v>
      </c>
      <c r="AA53" s="270">
        <v>0</v>
      </c>
      <c r="AB53" s="270">
        <v>0</v>
      </c>
      <c r="AC53" s="270">
        <v>6</v>
      </c>
      <c r="AD53" s="270">
        <v>88746540</v>
      </c>
      <c r="AE53" s="270">
        <v>1</v>
      </c>
      <c r="AF53" s="270">
        <v>49472500</v>
      </c>
      <c r="AG53" s="270">
        <v>0</v>
      </c>
      <c r="AH53" s="270">
        <v>0</v>
      </c>
      <c r="AI53" s="270">
        <v>7</v>
      </c>
      <c r="AJ53" s="270">
        <v>138219040</v>
      </c>
      <c r="AK53" s="270">
        <v>309</v>
      </c>
      <c r="AL53" s="270">
        <v>1258653487</v>
      </c>
      <c r="AM53" s="28"/>
      <c r="AN53" s="28"/>
      <c r="AO53" s="273"/>
      <c r="AP53" s="273"/>
      <c r="AR53" s="28"/>
      <c r="AS53" s="28"/>
      <c r="AT53" s="28"/>
    </row>
    <row r="54" spans="1:46" x14ac:dyDescent="0.25">
      <c r="A54" s="14">
        <v>40</v>
      </c>
      <c r="B54" s="15" t="s">
        <v>351</v>
      </c>
      <c r="C54" s="16" t="s">
        <v>352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99">
        <v>0</v>
      </c>
      <c r="R54" s="99"/>
      <c r="S54" s="60"/>
      <c r="T54" s="60"/>
      <c r="U54" s="60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4"/>
      <c r="AN54" s="4"/>
      <c r="AO54" s="6"/>
      <c r="AP54" s="6"/>
      <c r="AR54" s="4"/>
      <c r="AS54" s="4"/>
      <c r="AT54" s="4"/>
    </row>
    <row r="55" spans="1:46" x14ac:dyDescent="0.25">
      <c r="A55" s="14">
        <v>41</v>
      </c>
      <c r="B55" s="15" t="s">
        <v>353</v>
      </c>
      <c r="C55" s="16" t="s">
        <v>354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99">
        <v>0</v>
      </c>
      <c r="R55" s="99"/>
      <c r="S55" s="60"/>
      <c r="T55" s="60"/>
      <c r="U55" s="60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4"/>
      <c r="AN55" s="4"/>
      <c r="AO55" s="6"/>
      <c r="AP55" s="6"/>
      <c r="AR55" s="4"/>
      <c r="AS55" s="4"/>
      <c r="AT55" s="4"/>
    </row>
    <row r="56" spans="1:46" x14ac:dyDescent="0.25">
      <c r="A56" s="14">
        <v>42</v>
      </c>
      <c r="B56" s="15" t="s">
        <v>355</v>
      </c>
      <c r="C56" s="16" t="s">
        <v>356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99">
        <v>0</v>
      </c>
      <c r="R56" s="99"/>
      <c r="S56" s="60"/>
      <c r="T56" s="60"/>
      <c r="U56" s="60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4"/>
      <c r="AN56" s="4"/>
      <c r="AO56" s="6"/>
      <c r="AP56" s="6"/>
      <c r="AR56" s="4"/>
      <c r="AS56" s="4"/>
      <c r="AT56" s="4"/>
    </row>
    <row r="57" spans="1:46" x14ac:dyDescent="0.25">
      <c r="A57" s="14">
        <v>43</v>
      </c>
      <c r="B57" s="15" t="s">
        <v>357</v>
      </c>
      <c r="C57" s="16" t="s">
        <v>358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99">
        <v>0</v>
      </c>
      <c r="R57" s="99"/>
      <c r="S57" s="60"/>
      <c r="T57" s="60"/>
      <c r="U57" s="60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4"/>
      <c r="AN57" s="4"/>
      <c r="AO57" s="6"/>
      <c r="AP57" s="6"/>
      <c r="AR57" s="4"/>
      <c r="AS57" s="4"/>
      <c r="AT57" s="4"/>
    </row>
    <row r="58" spans="1:46" x14ac:dyDescent="0.25">
      <c r="A58" s="14">
        <v>44</v>
      </c>
      <c r="B58" s="15" t="s">
        <v>359</v>
      </c>
      <c r="C58" s="16" t="s">
        <v>360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99">
        <v>0</v>
      </c>
      <c r="R58" s="99"/>
      <c r="S58" s="60"/>
      <c r="T58" s="60"/>
      <c r="U58" s="60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4"/>
      <c r="AN58" s="4"/>
      <c r="AO58" s="6"/>
      <c r="AP58" s="6"/>
      <c r="AR58" s="4"/>
      <c r="AS58" s="4"/>
      <c r="AT58" s="4"/>
    </row>
    <row r="59" spans="1:46" x14ac:dyDescent="0.25">
      <c r="A59" s="14">
        <v>45</v>
      </c>
      <c r="B59" s="15" t="s">
        <v>361</v>
      </c>
      <c r="C59" s="16" t="s">
        <v>362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99">
        <v>0</v>
      </c>
      <c r="R59" s="99"/>
      <c r="S59" s="60"/>
      <c r="T59" s="60"/>
      <c r="U59" s="60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4"/>
      <c r="AN59" s="4"/>
      <c r="AO59" s="6"/>
      <c r="AP59" s="6"/>
      <c r="AR59" s="4"/>
      <c r="AS59" s="4"/>
      <c r="AT59" s="4"/>
    </row>
    <row r="60" spans="1:46" x14ac:dyDescent="0.25">
      <c r="A60" s="14">
        <v>46</v>
      </c>
      <c r="B60" s="15" t="s">
        <v>363</v>
      </c>
      <c r="C60" s="16" t="s">
        <v>364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99">
        <v>0</v>
      </c>
      <c r="R60" s="99"/>
      <c r="S60" s="60"/>
      <c r="T60" s="60"/>
      <c r="U60" s="60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4"/>
      <c r="AN60" s="4"/>
      <c r="AO60" s="6"/>
      <c r="AP60" s="6"/>
      <c r="AR60" s="4"/>
      <c r="AS60" s="4"/>
      <c r="AT60" s="4"/>
    </row>
    <row r="61" spans="1:46" x14ac:dyDescent="0.25">
      <c r="A61" s="14">
        <v>47</v>
      </c>
      <c r="B61" s="15" t="s">
        <v>365</v>
      </c>
      <c r="C61" s="16" t="s">
        <v>72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99">
        <v>0</v>
      </c>
      <c r="R61" s="99"/>
      <c r="S61" s="60"/>
      <c r="T61" s="60"/>
      <c r="U61" s="60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4"/>
      <c r="AN61" s="4"/>
      <c r="AO61" s="6"/>
      <c r="AP61" s="6"/>
      <c r="AR61" s="4"/>
      <c r="AS61" s="4"/>
      <c r="AT61" s="4"/>
    </row>
    <row r="62" spans="1:46" x14ac:dyDescent="0.25">
      <c r="A62" s="14">
        <v>48</v>
      </c>
      <c r="B62" s="15" t="s">
        <v>366</v>
      </c>
      <c r="C62" s="16" t="s">
        <v>367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99">
        <v>0</v>
      </c>
      <c r="R62" s="99"/>
      <c r="S62" s="60"/>
      <c r="T62" s="60"/>
      <c r="U62" s="60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4"/>
      <c r="AN62" s="4"/>
      <c r="AO62" s="6"/>
      <c r="AP62" s="6"/>
      <c r="AR62" s="4"/>
      <c r="AS62" s="4"/>
      <c r="AT62" s="4"/>
    </row>
    <row r="63" spans="1:46" x14ac:dyDescent="0.25">
      <c r="A63" s="14">
        <v>49</v>
      </c>
      <c r="B63" s="15" t="s">
        <v>368</v>
      </c>
      <c r="C63" s="16" t="s">
        <v>369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99">
        <v>0</v>
      </c>
      <c r="R63" s="99"/>
      <c r="S63" s="60"/>
      <c r="T63" s="60"/>
      <c r="U63" s="60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4"/>
      <c r="AN63" s="4"/>
      <c r="AO63" s="6"/>
      <c r="AP63" s="6"/>
      <c r="AR63" s="4"/>
      <c r="AS63" s="4"/>
      <c r="AT63" s="4"/>
    </row>
    <row r="64" spans="1:46" x14ac:dyDescent="0.25">
      <c r="A64" s="14">
        <v>50</v>
      </c>
      <c r="B64" s="15" t="s">
        <v>370</v>
      </c>
      <c r="C64" s="16" t="s">
        <v>371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99">
        <v>0</v>
      </c>
      <c r="R64" s="99"/>
      <c r="S64" s="60"/>
      <c r="T64" s="60"/>
      <c r="U64" s="60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4"/>
      <c r="AN64" s="4"/>
      <c r="AO64" s="6"/>
      <c r="AP64" s="6"/>
      <c r="AR64" s="4"/>
      <c r="AS64" s="4"/>
      <c r="AT64" s="4"/>
    </row>
    <row r="65" spans="1:46" x14ac:dyDescent="0.25">
      <c r="A65" s="14">
        <v>51</v>
      </c>
      <c r="B65" s="15" t="s">
        <v>372</v>
      </c>
      <c r="C65" s="16" t="s">
        <v>373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99">
        <v>0</v>
      </c>
      <c r="R65" s="99"/>
      <c r="S65" s="60"/>
      <c r="T65" s="60"/>
      <c r="U65" s="60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4"/>
      <c r="AN65" s="4"/>
      <c r="AO65" s="6"/>
      <c r="AP65" s="6"/>
      <c r="AR65" s="4"/>
      <c r="AS65" s="4"/>
      <c r="AT65" s="4"/>
    </row>
    <row r="66" spans="1:46" x14ac:dyDescent="0.25">
      <c r="A66" s="14">
        <v>52</v>
      </c>
      <c r="B66" s="15" t="s">
        <v>374</v>
      </c>
      <c r="C66" s="16" t="s">
        <v>375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99">
        <v>0</v>
      </c>
      <c r="R66" s="99"/>
      <c r="S66" s="60"/>
      <c r="T66" s="60"/>
      <c r="U66" s="60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4"/>
      <c r="AN66" s="4"/>
      <c r="AO66" s="6"/>
      <c r="AP66" s="6"/>
      <c r="AR66" s="4"/>
      <c r="AS66" s="4"/>
      <c r="AT66" s="4"/>
    </row>
    <row r="67" spans="1:46" ht="30" x14ac:dyDescent="0.25">
      <c r="A67" s="14">
        <v>53</v>
      </c>
      <c r="B67" s="15" t="s">
        <v>376</v>
      </c>
      <c r="C67" s="16" t="s">
        <v>377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99">
        <v>0</v>
      </c>
      <c r="R67" s="99"/>
      <c r="S67" s="60"/>
      <c r="T67" s="60"/>
      <c r="U67" s="60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4"/>
      <c r="AN67" s="4"/>
      <c r="AO67" s="6"/>
      <c r="AP67" s="6"/>
      <c r="AR67" s="4"/>
      <c r="AS67" s="4"/>
      <c r="AT67" s="4"/>
    </row>
    <row r="68" spans="1:46" x14ac:dyDescent="0.25">
      <c r="A68" s="14">
        <v>54</v>
      </c>
      <c r="B68" s="15" t="s">
        <v>378</v>
      </c>
      <c r="C68" s="16" t="s">
        <v>379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99">
        <v>0</v>
      </c>
      <c r="R68" s="99"/>
      <c r="S68" s="60"/>
      <c r="T68" s="60"/>
      <c r="U68" s="60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4"/>
      <c r="AN68" s="4"/>
      <c r="AO68" s="6"/>
      <c r="AP68" s="6"/>
      <c r="AR68" s="4"/>
      <c r="AS68" s="4"/>
      <c r="AT68" s="4"/>
    </row>
    <row r="69" spans="1:46" x14ac:dyDescent="0.25">
      <c r="A69" s="14">
        <v>55</v>
      </c>
      <c r="B69" s="15" t="s">
        <v>380</v>
      </c>
      <c r="C69" s="16" t="s">
        <v>381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99">
        <v>0</v>
      </c>
      <c r="R69" s="99"/>
      <c r="S69" s="60"/>
      <c r="T69" s="60"/>
      <c r="U69" s="60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4"/>
      <c r="AN69" s="4"/>
      <c r="AO69" s="6"/>
      <c r="AP69" s="6"/>
      <c r="AR69" s="4"/>
      <c r="AS69" s="4"/>
      <c r="AT69" s="4"/>
    </row>
    <row r="70" spans="1:46" x14ac:dyDescent="0.25">
      <c r="A70" s="14">
        <v>56</v>
      </c>
      <c r="B70" s="15" t="s">
        <v>382</v>
      </c>
      <c r="C70" s="16" t="s">
        <v>383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99">
        <v>0</v>
      </c>
      <c r="R70" s="99"/>
      <c r="S70" s="60"/>
      <c r="T70" s="60"/>
      <c r="U70" s="60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4"/>
      <c r="AN70" s="4"/>
      <c r="AO70" s="6"/>
      <c r="AP70" s="6"/>
      <c r="AR70" s="4"/>
      <c r="AS70" s="4"/>
      <c r="AT70" s="4"/>
    </row>
    <row r="71" spans="1:46" x14ac:dyDescent="0.25">
      <c r="A71" s="14">
        <v>57</v>
      </c>
      <c r="B71" s="15" t="s">
        <v>384</v>
      </c>
      <c r="C71" s="16" t="s">
        <v>385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99">
        <v>0</v>
      </c>
      <c r="R71" s="99"/>
      <c r="S71" s="60"/>
      <c r="T71" s="60"/>
      <c r="U71" s="60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4"/>
      <c r="AN71" s="4"/>
      <c r="AO71" s="6"/>
      <c r="AP71" s="6"/>
      <c r="AR71" s="4"/>
      <c r="AS71" s="4"/>
      <c r="AT71" s="4"/>
    </row>
    <row r="72" spans="1:46" x14ac:dyDescent="0.25">
      <c r="A72" s="14">
        <v>58</v>
      </c>
      <c r="B72" s="15" t="s">
        <v>386</v>
      </c>
      <c r="C72" s="16" t="s">
        <v>82</v>
      </c>
      <c r="D72" s="13">
        <v>55</v>
      </c>
      <c r="E72" s="13">
        <v>160525000</v>
      </c>
      <c r="F72" s="13">
        <v>0</v>
      </c>
      <c r="G72" s="13">
        <v>0</v>
      </c>
      <c r="H72" s="13">
        <v>2</v>
      </c>
      <c r="I72" s="13">
        <v>43400000</v>
      </c>
      <c r="J72" s="13">
        <v>0</v>
      </c>
      <c r="K72" s="13">
        <v>0</v>
      </c>
      <c r="L72" s="13">
        <v>0</v>
      </c>
      <c r="M72" s="13">
        <v>0</v>
      </c>
      <c r="N72" s="13">
        <v>212</v>
      </c>
      <c r="O72" s="13">
        <v>1684753990</v>
      </c>
      <c r="P72" s="13">
        <v>0</v>
      </c>
      <c r="Q72" s="99">
        <v>0</v>
      </c>
      <c r="R72" s="99"/>
      <c r="S72" s="60"/>
      <c r="T72" s="60"/>
      <c r="U72" s="60">
        <v>0</v>
      </c>
      <c r="V72" s="13">
        <v>0</v>
      </c>
      <c r="W72" s="13">
        <v>214</v>
      </c>
      <c r="X72" s="13">
        <v>1728153990</v>
      </c>
      <c r="Y72" s="13">
        <v>179</v>
      </c>
      <c r="Z72" s="13">
        <v>27507990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179</v>
      </c>
      <c r="AJ72" s="13">
        <v>27507990</v>
      </c>
      <c r="AK72" s="13">
        <v>90</v>
      </c>
      <c r="AL72" s="13">
        <v>1861171000</v>
      </c>
      <c r="AM72" s="4"/>
      <c r="AN72" s="4"/>
      <c r="AO72" s="6"/>
      <c r="AP72" s="6"/>
      <c r="AR72" s="4"/>
      <c r="AS72" s="4"/>
      <c r="AT72" s="4"/>
    </row>
    <row r="73" spans="1:46" s="274" customFormat="1" x14ac:dyDescent="0.25">
      <c r="A73" s="267">
        <v>59</v>
      </c>
      <c r="B73" s="268" t="s">
        <v>387</v>
      </c>
      <c r="C73" s="269" t="s">
        <v>388</v>
      </c>
      <c r="D73" s="270">
        <v>33</v>
      </c>
      <c r="E73" s="270">
        <v>106394184939</v>
      </c>
      <c r="F73" s="270">
        <v>1652</v>
      </c>
      <c r="G73" s="270">
        <v>356703832050</v>
      </c>
      <c r="H73" s="270">
        <v>0</v>
      </c>
      <c r="I73" s="270">
        <v>0</v>
      </c>
      <c r="J73" s="270">
        <v>0</v>
      </c>
      <c r="K73" s="270">
        <v>0</v>
      </c>
      <c r="L73" s="270">
        <v>0</v>
      </c>
      <c r="M73" s="270">
        <v>0</v>
      </c>
      <c r="N73" s="270">
        <v>12</v>
      </c>
      <c r="O73" s="270">
        <v>1841390560</v>
      </c>
      <c r="P73" s="270">
        <v>0</v>
      </c>
      <c r="Q73" s="271">
        <v>0</v>
      </c>
      <c r="R73" s="271"/>
      <c r="S73" s="275"/>
      <c r="T73" s="275"/>
      <c r="U73" s="275">
        <v>6</v>
      </c>
      <c r="V73" s="270">
        <v>5287516165</v>
      </c>
      <c r="W73" s="270">
        <v>1670</v>
      </c>
      <c r="X73" s="270">
        <v>363832738775</v>
      </c>
      <c r="Y73" s="270">
        <v>0</v>
      </c>
      <c r="Z73" s="270">
        <v>0</v>
      </c>
      <c r="AA73" s="270">
        <v>0</v>
      </c>
      <c r="AB73" s="270">
        <v>0</v>
      </c>
      <c r="AC73" s="270">
        <v>1648</v>
      </c>
      <c r="AD73" s="270">
        <v>275478729470</v>
      </c>
      <c r="AE73" s="270">
        <v>2</v>
      </c>
      <c r="AF73" s="270">
        <v>501030560</v>
      </c>
      <c r="AG73" s="270">
        <v>1</v>
      </c>
      <c r="AH73" s="270">
        <v>190000000</v>
      </c>
      <c r="AI73" s="270">
        <v>1651</v>
      </c>
      <c r="AJ73" s="270">
        <v>276169760030</v>
      </c>
      <c r="AK73" s="270">
        <v>52</v>
      </c>
      <c r="AL73" s="270">
        <v>194057163684</v>
      </c>
      <c r="AM73" s="28"/>
      <c r="AN73" s="28"/>
      <c r="AO73" s="273"/>
      <c r="AP73" s="273"/>
      <c r="AR73" s="28"/>
      <c r="AS73" s="28"/>
      <c r="AT73" s="28"/>
    </row>
    <row r="74" spans="1:46" s="274" customFormat="1" x14ac:dyDescent="0.25">
      <c r="A74" s="267">
        <v>60</v>
      </c>
      <c r="B74" s="268" t="s">
        <v>389</v>
      </c>
      <c r="C74" s="269" t="s">
        <v>390</v>
      </c>
      <c r="D74" s="270">
        <v>34</v>
      </c>
      <c r="E74" s="270">
        <v>16109395374</v>
      </c>
      <c r="F74" s="270">
        <v>0</v>
      </c>
      <c r="G74" s="270">
        <v>1464712400</v>
      </c>
      <c r="H74" s="270">
        <v>0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0</v>
      </c>
      <c r="P74" s="270">
        <v>0</v>
      </c>
      <c r="Q74" s="271">
        <v>0</v>
      </c>
      <c r="R74" s="271"/>
      <c r="S74" s="275"/>
      <c r="T74" s="275"/>
      <c r="U74" s="275">
        <v>0</v>
      </c>
      <c r="V74" s="270">
        <v>0</v>
      </c>
      <c r="W74" s="270">
        <v>0</v>
      </c>
      <c r="X74" s="270">
        <v>1464712400</v>
      </c>
      <c r="Y74" s="270">
        <v>0</v>
      </c>
      <c r="Z74" s="270">
        <v>0</v>
      </c>
      <c r="AA74" s="270">
        <v>0</v>
      </c>
      <c r="AB74" s="270">
        <v>0</v>
      </c>
      <c r="AC74" s="270">
        <v>0</v>
      </c>
      <c r="AD74" s="270">
        <v>0</v>
      </c>
      <c r="AE74" s="270">
        <v>0</v>
      </c>
      <c r="AF74" s="270">
        <v>0</v>
      </c>
      <c r="AG74" s="270">
        <v>0</v>
      </c>
      <c r="AH74" s="270">
        <v>0</v>
      </c>
      <c r="AI74" s="270">
        <v>0</v>
      </c>
      <c r="AJ74" s="270">
        <v>0</v>
      </c>
      <c r="AK74" s="270">
        <v>34</v>
      </c>
      <c r="AL74" s="270">
        <v>17574107774</v>
      </c>
      <c r="AM74" s="28"/>
      <c r="AN74" s="28"/>
      <c r="AO74" s="273"/>
      <c r="AP74" s="273"/>
      <c r="AR74" s="28"/>
      <c r="AS74" s="28"/>
      <c r="AT74" s="28"/>
    </row>
    <row r="75" spans="1:46" s="274" customFormat="1" x14ac:dyDescent="0.25">
      <c r="A75" s="267">
        <v>61</v>
      </c>
      <c r="B75" s="268" t="s">
        <v>391</v>
      </c>
      <c r="C75" s="269" t="s">
        <v>392</v>
      </c>
      <c r="D75" s="270">
        <v>23</v>
      </c>
      <c r="E75" s="270">
        <v>5633287500</v>
      </c>
      <c r="F75" s="270">
        <v>1</v>
      </c>
      <c r="G75" s="270">
        <v>1739561800</v>
      </c>
      <c r="H75" s="270">
        <v>0</v>
      </c>
      <c r="I75" s="270">
        <v>0</v>
      </c>
      <c r="J75" s="270">
        <v>0</v>
      </c>
      <c r="K75" s="270">
        <v>0</v>
      </c>
      <c r="L75" s="270">
        <v>0</v>
      </c>
      <c r="M75" s="270">
        <v>0</v>
      </c>
      <c r="N75" s="270">
        <v>0</v>
      </c>
      <c r="O75" s="270">
        <v>0</v>
      </c>
      <c r="P75" s="270">
        <v>0</v>
      </c>
      <c r="Q75" s="271">
        <v>0</v>
      </c>
      <c r="R75" s="271"/>
      <c r="S75" s="275"/>
      <c r="T75" s="275"/>
      <c r="U75" s="275">
        <v>1</v>
      </c>
      <c r="V75" s="270">
        <v>304390110</v>
      </c>
      <c r="W75" s="270">
        <v>2</v>
      </c>
      <c r="X75" s="270">
        <v>2043951910</v>
      </c>
      <c r="Y75" s="270">
        <v>0</v>
      </c>
      <c r="Z75" s="270">
        <v>0</v>
      </c>
      <c r="AA75" s="270">
        <v>0</v>
      </c>
      <c r="AB75" s="270">
        <v>0</v>
      </c>
      <c r="AC75" s="270">
        <v>0</v>
      </c>
      <c r="AD75" s="270">
        <v>0</v>
      </c>
      <c r="AE75" s="270">
        <v>2</v>
      </c>
      <c r="AF75" s="270">
        <v>400153500</v>
      </c>
      <c r="AG75" s="270">
        <v>0</v>
      </c>
      <c r="AH75" s="270">
        <v>0</v>
      </c>
      <c r="AI75" s="270">
        <v>2</v>
      </c>
      <c r="AJ75" s="270">
        <v>400153500</v>
      </c>
      <c r="AK75" s="270">
        <v>23</v>
      </c>
      <c r="AL75" s="270">
        <v>7277085910</v>
      </c>
      <c r="AM75" s="28"/>
      <c r="AN75" s="28"/>
      <c r="AO75" s="273"/>
      <c r="AP75" s="273"/>
      <c r="AR75" s="28"/>
      <c r="AS75" s="28"/>
      <c r="AT75" s="28"/>
    </row>
    <row r="76" spans="1:46" x14ac:dyDescent="0.25">
      <c r="A76" s="14">
        <v>62</v>
      </c>
      <c r="B76" s="15" t="s">
        <v>393</v>
      </c>
      <c r="C76" s="16" t="s">
        <v>394</v>
      </c>
      <c r="D76" s="13">
        <v>2</v>
      </c>
      <c r="E76" s="13">
        <v>3457129820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99">
        <v>0</v>
      </c>
      <c r="R76" s="99"/>
      <c r="S76" s="60"/>
      <c r="T76" s="60"/>
      <c r="U76" s="60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2</v>
      </c>
      <c r="AL76" s="13">
        <v>3457129820</v>
      </c>
      <c r="AM76" s="4"/>
      <c r="AN76" s="4"/>
      <c r="AO76" s="6"/>
      <c r="AP76" s="6"/>
      <c r="AR76" s="4"/>
      <c r="AS76" s="4"/>
      <c r="AT76" s="4"/>
    </row>
    <row r="77" spans="1:46" x14ac:dyDescent="0.25">
      <c r="A77" s="14">
        <v>63</v>
      </c>
      <c r="B77" s="15" t="s">
        <v>395</v>
      </c>
      <c r="C77" s="16" t="s">
        <v>396</v>
      </c>
      <c r="D77" s="13">
        <v>2</v>
      </c>
      <c r="E77" s="13">
        <v>57678000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99">
        <v>0</v>
      </c>
      <c r="R77" s="99"/>
      <c r="S77" s="60"/>
      <c r="T77" s="60"/>
      <c r="U77" s="60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2</v>
      </c>
      <c r="AL77" s="13">
        <v>57678000</v>
      </c>
      <c r="AM77" s="4"/>
      <c r="AN77" s="4"/>
      <c r="AO77" s="6"/>
      <c r="AP77" s="6"/>
      <c r="AR77" s="4"/>
      <c r="AS77" s="4"/>
      <c r="AT77" s="4"/>
    </row>
    <row r="78" spans="1:46" x14ac:dyDescent="0.25">
      <c r="A78" s="14">
        <v>64</v>
      </c>
      <c r="B78" s="15" t="s">
        <v>397</v>
      </c>
      <c r="C78" s="16" t="s">
        <v>398</v>
      </c>
      <c r="D78" s="13">
        <v>5</v>
      </c>
      <c r="E78" s="13">
        <v>662949591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1</v>
      </c>
      <c r="O78" s="13">
        <v>1080696000</v>
      </c>
      <c r="P78" s="13">
        <v>0</v>
      </c>
      <c r="Q78" s="99">
        <v>0</v>
      </c>
      <c r="R78" s="99"/>
      <c r="S78" s="60"/>
      <c r="T78" s="60"/>
      <c r="U78" s="60">
        <v>0</v>
      </c>
      <c r="V78" s="13">
        <v>0</v>
      </c>
      <c r="W78" s="13">
        <v>1</v>
      </c>
      <c r="X78" s="13">
        <v>1080696000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6</v>
      </c>
      <c r="AL78" s="13">
        <v>1743645591</v>
      </c>
      <c r="AM78" s="4"/>
      <c r="AN78" s="4"/>
      <c r="AO78" s="6"/>
      <c r="AP78" s="6"/>
      <c r="AR78" s="4"/>
      <c r="AS78" s="4"/>
      <c r="AT78" s="4"/>
    </row>
    <row r="79" spans="1:46" x14ac:dyDescent="0.25">
      <c r="A79" s="14">
        <v>65</v>
      </c>
      <c r="B79" s="15" t="s">
        <v>399</v>
      </c>
      <c r="C79" s="16" t="s">
        <v>400</v>
      </c>
      <c r="D79" s="13">
        <v>2</v>
      </c>
      <c r="E79" s="13">
        <v>530315818</v>
      </c>
      <c r="F79" s="13">
        <v>0</v>
      </c>
      <c r="G79" s="13">
        <v>0</v>
      </c>
      <c r="H79" s="13">
        <v>1</v>
      </c>
      <c r="I79" s="13">
        <v>49900000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99">
        <v>0</v>
      </c>
      <c r="R79" s="99"/>
      <c r="S79" s="60"/>
      <c r="T79" s="60"/>
      <c r="U79" s="60">
        <v>0</v>
      </c>
      <c r="V79" s="13">
        <v>0</v>
      </c>
      <c r="W79" s="13">
        <v>1</v>
      </c>
      <c r="X79" s="13">
        <v>49900000</v>
      </c>
      <c r="Y79" s="13">
        <v>0</v>
      </c>
      <c r="Z79" s="13">
        <v>0</v>
      </c>
      <c r="AA79" s="13">
        <v>0</v>
      </c>
      <c r="AB79" s="13">
        <v>0</v>
      </c>
      <c r="AC79" s="13">
        <v>1</v>
      </c>
      <c r="AD79" s="13">
        <v>49900000</v>
      </c>
      <c r="AE79" s="13">
        <v>0</v>
      </c>
      <c r="AF79" s="13">
        <v>0</v>
      </c>
      <c r="AG79" s="13">
        <v>0</v>
      </c>
      <c r="AH79" s="13">
        <v>0</v>
      </c>
      <c r="AI79" s="13">
        <v>1</v>
      </c>
      <c r="AJ79" s="13">
        <v>49900000</v>
      </c>
      <c r="AK79" s="13">
        <v>2</v>
      </c>
      <c r="AL79" s="13">
        <v>530315818</v>
      </c>
      <c r="AM79" s="4"/>
      <c r="AN79" s="4"/>
      <c r="AO79" s="6"/>
      <c r="AP79" s="6"/>
      <c r="AR79" s="4"/>
      <c r="AS79" s="4"/>
      <c r="AT79" s="4"/>
    </row>
    <row r="80" spans="1:46" x14ac:dyDescent="0.25">
      <c r="A80" s="14">
        <v>66</v>
      </c>
      <c r="B80" s="15" t="s">
        <v>401</v>
      </c>
      <c r="C80" s="16" t="s">
        <v>402</v>
      </c>
      <c r="D80" s="13">
        <v>1</v>
      </c>
      <c r="E80" s="13">
        <v>286727000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99">
        <v>0</v>
      </c>
      <c r="R80" s="99"/>
      <c r="S80" s="60"/>
      <c r="T80" s="60"/>
      <c r="U80" s="60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1</v>
      </c>
      <c r="AL80" s="13">
        <v>286727000</v>
      </c>
      <c r="AM80" s="4"/>
      <c r="AN80" s="4"/>
      <c r="AO80" s="6"/>
      <c r="AP80" s="6"/>
      <c r="AR80" s="4"/>
      <c r="AS80" s="4"/>
      <c r="AT80" s="4"/>
    </row>
    <row r="81" spans="1:46" x14ac:dyDescent="0.25">
      <c r="A81" s="14">
        <v>67</v>
      </c>
      <c r="B81" s="15" t="s">
        <v>403</v>
      </c>
      <c r="C81" s="16" t="s">
        <v>404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99">
        <v>0</v>
      </c>
      <c r="R81" s="99"/>
      <c r="S81" s="60"/>
      <c r="T81" s="60"/>
      <c r="U81" s="60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4"/>
      <c r="AN81" s="4"/>
      <c r="AO81" s="6"/>
      <c r="AP81" s="6"/>
      <c r="AR81" s="4"/>
      <c r="AS81" s="4"/>
      <c r="AT81" s="4"/>
    </row>
    <row r="82" spans="1:46" x14ac:dyDescent="0.25">
      <c r="A82" s="14">
        <v>68</v>
      </c>
      <c r="B82" s="15" t="s">
        <v>405</v>
      </c>
      <c r="C82" s="16" t="s">
        <v>406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99">
        <v>0</v>
      </c>
      <c r="R82" s="99"/>
      <c r="S82" s="60"/>
      <c r="T82" s="60"/>
      <c r="U82" s="60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4"/>
      <c r="AN82" s="4"/>
      <c r="AO82" s="6"/>
      <c r="AP82" s="6"/>
      <c r="AR82" s="4"/>
      <c r="AS82" s="4"/>
      <c r="AT82" s="4"/>
    </row>
    <row r="83" spans="1:46" ht="30" x14ac:dyDescent="0.25">
      <c r="A83" s="14">
        <v>69</v>
      </c>
      <c r="B83" s="15" t="s">
        <v>407</v>
      </c>
      <c r="C83" s="16" t="s">
        <v>408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99">
        <v>0</v>
      </c>
      <c r="R83" s="99"/>
      <c r="S83" s="60"/>
      <c r="T83" s="60"/>
      <c r="U83" s="60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4"/>
      <c r="AN83" s="4"/>
      <c r="AO83" s="6"/>
      <c r="AP83" s="6"/>
      <c r="AR83" s="4"/>
      <c r="AS83" s="4"/>
      <c r="AT83" s="4"/>
    </row>
    <row r="84" spans="1:46" ht="19.5" customHeight="1" x14ac:dyDescent="0.25">
      <c r="A84" s="14">
        <v>70</v>
      </c>
      <c r="B84" s="15" t="s">
        <v>409</v>
      </c>
      <c r="C84" s="16" t="s">
        <v>410</v>
      </c>
      <c r="D84" s="13">
        <v>0</v>
      </c>
      <c r="E84" s="13">
        <v>0</v>
      </c>
      <c r="F84" s="13">
        <v>1</v>
      </c>
      <c r="G84" s="13">
        <v>79450000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99">
        <v>0</v>
      </c>
      <c r="R84" s="99"/>
      <c r="S84" s="60"/>
      <c r="T84" s="60"/>
      <c r="U84" s="60">
        <v>0</v>
      </c>
      <c r="V84" s="13">
        <v>0</v>
      </c>
      <c r="W84" s="13">
        <v>1</v>
      </c>
      <c r="X84" s="13">
        <v>79450000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1</v>
      </c>
      <c r="AL84" s="13">
        <v>79450000</v>
      </c>
      <c r="AM84" s="4"/>
      <c r="AN84" s="4"/>
      <c r="AO84" s="6"/>
      <c r="AP84" s="6"/>
      <c r="AR84" s="4"/>
      <c r="AS84" s="4"/>
      <c r="AT84" s="4"/>
    </row>
    <row r="85" spans="1:46" ht="30" x14ac:dyDescent="0.25">
      <c r="A85" s="14">
        <v>71</v>
      </c>
      <c r="B85" s="15" t="s">
        <v>411</v>
      </c>
      <c r="C85" s="16" t="s">
        <v>412</v>
      </c>
      <c r="D85" s="13">
        <v>2</v>
      </c>
      <c r="E85" s="13">
        <v>184771000</v>
      </c>
      <c r="F85" s="13">
        <v>4</v>
      </c>
      <c r="G85" s="13">
        <v>648521000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99">
        <v>0</v>
      </c>
      <c r="R85" s="99"/>
      <c r="S85" s="60"/>
      <c r="T85" s="60"/>
      <c r="U85" s="60">
        <v>0</v>
      </c>
      <c r="V85" s="13">
        <v>0</v>
      </c>
      <c r="W85" s="13">
        <v>4</v>
      </c>
      <c r="X85" s="13">
        <v>648521000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6</v>
      </c>
      <c r="AL85" s="13">
        <v>833292000</v>
      </c>
      <c r="AM85" s="4"/>
      <c r="AN85" s="4"/>
      <c r="AO85" s="6"/>
      <c r="AP85" s="6"/>
      <c r="AR85" s="4"/>
      <c r="AS85" s="4"/>
      <c r="AT85" s="4"/>
    </row>
    <row r="86" spans="1:46" x14ac:dyDescent="0.25">
      <c r="A86" s="14">
        <v>72</v>
      </c>
      <c r="B86" s="15" t="s">
        <v>413</v>
      </c>
      <c r="C86" s="16" t="s">
        <v>414</v>
      </c>
      <c r="D86" s="13">
        <v>2</v>
      </c>
      <c r="E86" s="13">
        <v>129859091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99">
        <v>0</v>
      </c>
      <c r="R86" s="99"/>
      <c r="S86" s="60"/>
      <c r="T86" s="60"/>
      <c r="U86" s="60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2</v>
      </c>
      <c r="AL86" s="13">
        <v>129859091</v>
      </c>
      <c r="AM86" s="4"/>
      <c r="AN86" s="4"/>
      <c r="AO86" s="6"/>
      <c r="AP86" s="6"/>
      <c r="AR86" s="4"/>
      <c r="AS86" s="4"/>
      <c r="AT86" s="4"/>
    </row>
    <row r="87" spans="1:46" x14ac:dyDescent="0.25">
      <c r="A87" s="14">
        <v>73</v>
      </c>
      <c r="B87" s="15" t="s">
        <v>415</v>
      </c>
      <c r="C87" s="16" t="s">
        <v>416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99">
        <v>0</v>
      </c>
      <c r="R87" s="99"/>
      <c r="S87" s="60"/>
      <c r="T87" s="60"/>
      <c r="U87" s="60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4"/>
      <c r="AN87" s="4"/>
      <c r="AO87" s="6"/>
      <c r="AP87" s="6"/>
      <c r="AR87" s="4"/>
      <c r="AS87" s="4"/>
      <c r="AT87" s="4"/>
    </row>
    <row r="88" spans="1:46" x14ac:dyDescent="0.25">
      <c r="A88" s="14">
        <v>74</v>
      </c>
      <c r="B88" s="15" t="s">
        <v>417</v>
      </c>
      <c r="C88" s="16" t="s">
        <v>94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99">
        <v>0</v>
      </c>
      <c r="R88" s="99"/>
      <c r="S88" s="60"/>
      <c r="T88" s="60"/>
      <c r="U88" s="60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4"/>
      <c r="AN88" s="4"/>
      <c r="AO88" s="6"/>
      <c r="AP88" s="6"/>
      <c r="AR88" s="4"/>
      <c r="AS88" s="4"/>
      <c r="AT88" s="4"/>
    </row>
    <row r="89" spans="1:46" x14ac:dyDescent="0.25">
      <c r="A89" s="14">
        <v>75</v>
      </c>
      <c r="B89" s="15" t="s">
        <v>418</v>
      </c>
      <c r="C89" s="16" t="s">
        <v>419</v>
      </c>
      <c r="D89" s="13">
        <v>3</v>
      </c>
      <c r="E89" s="13">
        <v>225454455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99">
        <v>0</v>
      </c>
      <c r="R89" s="99"/>
      <c r="S89" s="60"/>
      <c r="T89" s="60"/>
      <c r="U89" s="60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3</v>
      </c>
      <c r="AL89" s="13">
        <v>225454455</v>
      </c>
      <c r="AM89" s="4"/>
      <c r="AN89" s="4"/>
      <c r="AO89" s="6"/>
      <c r="AP89" s="6"/>
      <c r="AR89" s="4"/>
      <c r="AS89" s="4"/>
      <c r="AT89" s="4"/>
    </row>
    <row r="90" spans="1:46" x14ac:dyDescent="0.25">
      <c r="A90" s="14">
        <v>76</v>
      </c>
      <c r="B90" s="15" t="s">
        <v>420</v>
      </c>
      <c r="C90" s="16" t="s">
        <v>421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99">
        <v>0</v>
      </c>
      <c r="R90" s="99"/>
      <c r="S90" s="60"/>
      <c r="T90" s="60"/>
      <c r="U90" s="60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4"/>
      <c r="AN90" s="4"/>
      <c r="AO90" s="6"/>
      <c r="AP90" s="6"/>
      <c r="AR90" s="4"/>
      <c r="AS90" s="4"/>
      <c r="AT90" s="4"/>
    </row>
    <row r="91" spans="1:46" x14ac:dyDescent="0.25">
      <c r="A91" s="14">
        <v>77</v>
      </c>
      <c r="B91" s="15" t="s">
        <v>422</v>
      </c>
      <c r="C91" s="16" t="s">
        <v>423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99">
        <v>0</v>
      </c>
      <c r="R91" s="99"/>
      <c r="S91" s="60"/>
      <c r="T91" s="60"/>
      <c r="U91" s="60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4"/>
      <c r="AN91" s="4"/>
      <c r="AO91" s="6"/>
      <c r="AP91" s="6"/>
      <c r="AR91" s="4"/>
      <c r="AS91" s="4"/>
      <c r="AT91" s="4"/>
    </row>
    <row r="92" spans="1:46" ht="30" x14ac:dyDescent="0.25">
      <c r="A92" s="14">
        <v>78</v>
      </c>
      <c r="B92" s="15" t="s">
        <v>424</v>
      </c>
      <c r="C92" s="16" t="s">
        <v>425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99">
        <v>0</v>
      </c>
      <c r="R92" s="99"/>
      <c r="S92" s="60"/>
      <c r="T92" s="60"/>
      <c r="U92" s="60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4"/>
      <c r="AN92" s="4"/>
      <c r="AO92" s="6"/>
      <c r="AP92" s="6"/>
      <c r="AR92" s="4"/>
      <c r="AS92" s="4"/>
      <c r="AT92" s="4"/>
    </row>
    <row r="93" spans="1:46" x14ac:dyDescent="0.25">
      <c r="A93" s="14">
        <v>79</v>
      </c>
      <c r="B93" s="15" t="s">
        <v>426</v>
      </c>
      <c r="C93" s="16" t="s">
        <v>427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99">
        <v>0</v>
      </c>
      <c r="R93" s="99"/>
      <c r="S93" s="60"/>
      <c r="T93" s="60"/>
      <c r="U93" s="60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4"/>
      <c r="AN93" s="4"/>
      <c r="AO93" s="6"/>
      <c r="AP93" s="6"/>
      <c r="AR93" s="4"/>
      <c r="AS93" s="4"/>
      <c r="AT93" s="4"/>
    </row>
    <row r="94" spans="1:46" x14ac:dyDescent="0.25">
      <c r="A94" s="14">
        <v>80</v>
      </c>
      <c r="B94" s="15" t="s">
        <v>428</v>
      </c>
      <c r="C94" s="16" t="s">
        <v>429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99">
        <v>0</v>
      </c>
      <c r="R94" s="99"/>
      <c r="S94" s="60"/>
      <c r="T94" s="60"/>
      <c r="U94" s="60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4"/>
      <c r="AN94" s="4"/>
      <c r="AO94" s="6"/>
      <c r="AP94" s="6"/>
      <c r="AR94" s="4"/>
      <c r="AS94" s="4"/>
      <c r="AT94" s="4"/>
    </row>
    <row r="95" spans="1:46" x14ac:dyDescent="0.25">
      <c r="A95" s="14">
        <v>81</v>
      </c>
      <c r="B95" s="15" t="s">
        <v>430</v>
      </c>
      <c r="C95" s="16" t="s">
        <v>431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99">
        <v>0</v>
      </c>
      <c r="R95" s="99"/>
      <c r="S95" s="60"/>
      <c r="T95" s="60"/>
      <c r="U95" s="60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4"/>
      <c r="AN95" s="4"/>
      <c r="AO95" s="6"/>
      <c r="AP95" s="6"/>
      <c r="AR95" s="4"/>
      <c r="AS95" s="4"/>
      <c r="AT95" s="4"/>
    </row>
    <row r="96" spans="1:46" x14ac:dyDescent="0.25">
      <c r="A96" s="14">
        <v>82</v>
      </c>
      <c r="B96" s="15" t="s">
        <v>432</v>
      </c>
      <c r="C96" s="16" t="s">
        <v>433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99">
        <v>0</v>
      </c>
      <c r="R96" s="99"/>
      <c r="S96" s="60"/>
      <c r="T96" s="60"/>
      <c r="U96" s="60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4"/>
      <c r="AN96" s="4"/>
      <c r="AO96" s="6"/>
      <c r="AP96" s="6"/>
      <c r="AR96" s="4"/>
      <c r="AS96" s="4"/>
      <c r="AT96" s="4"/>
    </row>
    <row r="97" spans="1:46" x14ac:dyDescent="0.25">
      <c r="A97" s="14">
        <v>83</v>
      </c>
      <c r="B97" s="15" t="s">
        <v>434</v>
      </c>
      <c r="C97" s="16" t="s">
        <v>435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99">
        <v>0</v>
      </c>
      <c r="R97" s="99"/>
      <c r="S97" s="60"/>
      <c r="T97" s="60"/>
      <c r="U97" s="60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4"/>
      <c r="AN97" s="4"/>
      <c r="AO97" s="6"/>
      <c r="AP97" s="6"/>
      <c r="AR97" s="4"/>
      <c r="AS97" s="4"/>
      <c r="AT97" s="4"/>
    </row>
    <row r="98" spans="1:46" x14ac:dyDescent="0.25">
      <c r="A98" s="14">
        <v>84</v>
      </c>
      <c r="B98" s="15" t="s">
        <v>436</v>
      </c>
      <c r="C98" s="16" t="s">
        <v>437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99">
        <v>0</v>
      </c>
      <c r="R98" s="99"/>
      <c r="S98" s="60"/>
      <c r="T98" s="60"/>
      <c r="U98" s="60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4"/>
      <c r="AN98" s="4"/>
      <c r="AO98" s="6"/>
      <c r="AP98" s="6"/>
      <c r="AR98" s="4"/>
      <c r="AS98" s="4"/>
      <c r="AT98" s="4"/>
    </row>
    <row r="99" spans="1:46" x14ac:dyDescent="0.25">
      <c r="A99" s="14">
        <v>85</v>
      </c>
      <c r="B99" s="15" t="s">
        <v>438</v>
      </c>
      <c r="C99" s="16" t="s">
        <v>439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99">
        <v>0</v>
      </c>
      <c r="R99" s="99"/>
      <c r="S99" s="60"/>
      <c r="T99" s="60"/>
      <c r="U99" s="60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4"/>
      <c r="AN99" s="4"/>
      <c r="AO99" s="6"/>
      <c r="AP99" s="6"/>
      <c r="AR99" s="4"/>
      <c r="AS99" s="4"/>
      <c r="AT99" s="4"/>
    </row>
    <row r="100" spans="1:46" x14ac:dyDescent="0.25">
      <c r="A100" s="14">
        <v>86</v>
      </c>
      <c r="B100" s="15" t="s">
        <v>440</v>
      </c>
      <c r="C100" s="16" t="s">
        <v>441</v>
      </c>
      <c r="D100" s="13">
        <v>3</v>
      </c>
      <c r="E100" s="13">
        <v>610840409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99">
        <v>0</v>
      </c>
      <c r="R100" s="99"/>
      <c r="S100" s="60"/>
      <c r="T100" s="60"/>
      <c r="U100" s="60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3</v>
      </c>
      <c r="AL100" s="13">
        <v>610840409</v>
      </c>
      <c r="AM100" s="4"/>
      <c r="AN100" s="4"/>
      <c r="AO100" s="6"/>
      <c r="AP100" s="6"/>
      <c r="AR100" s="4"/>
      <c r="AS100" s="4"/>
      <c r="AT100" s="4"/>
    </row>
    <row r="101" spans="1:46" x14ac:dyDescent="0.25">
      <c r="A101" s="14">
        <v>87</v>
      </c>
      <c r="B101" s="15" t="s">
        <v>442</v>
      </c>
      <c r="C101" s="16" t="s">
        <v>443</v>
      </c>
      <c r="D101" s="13">
        <v>1</v>
      </c>
      <c r="E101" s="13">
        <v>2445768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99">
        <v>0</v>
      </c>
      <c r="R101" s="99"/>
      <c r="S101" s="60"/>
      <c r="T101" s="60"/>
      <c r="U101" s="60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1</v>
      </c>
      <c r="AL101" s="13">
        <v>2445768</v>
      </c>
      <c r="AM101" s="4"/>
      <c r="AN101" s="4"/>
      <c r="AO101" s="6"/>
      <c r="AP101" s="6"/>
      <c r="AR101" s="4"/>
      <c r="AS101" s="4"/>
      <c r="AT101" s="4"/>
    </row>
    <row r="102" spans="1:46" x14ac:dyDescent="0.25">
      <c r="A102" s="14">
        <v>88</v>
      </c>
      <c r="B102" s="15" t="s">
        <v>444</v>
      </c>
      <c r="C102" s="16" t="s">
        <v>445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99">
        <v>0</v>
      </c>
      <c r="R102" s="99"/>
      <c r="S102" s="60"/>
      <c r="T102" s="60"/>
      <c r="U102" s="60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4"/>
      <c r="AN102" s="4"/>
      <c r="AO102" s="6"/>
      <c r="AP102" s="6"/>
      <c r="AR102" s="4"/>
      <c r="AS102" s="4"/>
      <c r="AT102" s="4"/>
    </row>
    <row r="103" spans="1:46" x14ac:dyDescent="0.25">
      <c r="A103" s="14">
        <v>89</v>
      </c>
      <c r="B103" s="15" t="s">
        <v>446</v>
      </c>
      <c r="C103" s="16" t="s">
        <v>447</v>
      </c>
      <c r="D103" s="13">
        <v>3393</v>
      </c>
      <c r="E103" s="13">
        <v>237609500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99">
        <v>0</v>
      </c>
      <c r="R103" s="99"/>
      <c r="S103" s="60"/>
      <c r="T103" s="60"/>
      <c r="U103" s="60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3393</v>
      </c>
      <c r="AL103" s="13">
        <v>237609500</v>
      </c>
      <c r="AM103" s="4"/>
      <c r="AN103" s="4"/>
      <c r="AO103" s="6"/>
      <c r="AP103" s="6"/>
      <c r="AR103" s="4"/>
      <c r="AS103" s="4"/>
      <c r="AT103" s="4"/>
    </row>
    <row r="104" spans="1:46" ht="30" x14ac:dyDescent="0.25">
      <c r="A104" s="14">
        <v>90</v>
      </c>
      <c r="B104" s="15" t="s">
        <v>448</v>
      </c>
      <c r="C104" s="16" t="s">
        <v>449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99">
        <v>0</v>
      </c>
      <c r="R104" s="99"/>
      <c r="S104" s="60"/>
      <c r="T104" s="60"/>
      <c r="U104" s="60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4"/>
      <c r="AN104" s="4"/>
      <c r="AO104" s="6"/>
      <c r="AP104" s="6"/>
      <c r="AR104" s="4"/>
      <c r="AS104" s="4"/>
      <c r="AT104" s="4"/>
    </row>
    <row r="105" spans="1:46" x14ac:dyDescent="0.25">
      <c r="A105" s="14">
        <v>91</v>
      </c>
      <c r="B105" s="15" t="s">
        <v>450</v>
      </c>
      <c r="C105" s="16" t="s">
        <v>451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99">
        <v>0</v>
      </c>
      <c r="R105" s="99"/>
      <c r="S105" s="60"/>
      <c r="T105" s="60"/>
      <c r="U105" s="60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4"/>
      <c r="AN105" s="4"/>
      <c r="AO105" s="6"/>
      <c r="AP105" s="6"/>
      <c r="AR105" s="4"/>
      <c r="AS105" s="4"/>
      <c r="AT105" s="4"/>
    </row>
    <row r="106" spans="1:46" x14ac:dyDescent="0.25">
      <c r="A106" s="14">
        <v>92</v>
      </c>
      <c r="B106" s="15" t="s">
        <v>452</v>
      </c>
      <c r="C106" s="16" t="s">
        <v>453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99">
        <v>0</v>
      </c>
      <c r="R106" s="99"/>
      <c r="S106" s="60"/>
      <c r="T106" s="60"/>
      <c r="U106" s="60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4"/>
      <c r="AN106" s="4"/>
      <c r="AO106" s="6"/>
      <c r="AP106" s="6"/>
      <c r="AR106" s="4"/>
      <c r="AS106" s="4"/>
      <c r="AT106" s="4"/>
    </row>
    <row r="107" spans="1:46" x14ac:dyDescent="0.25">
      <c r="A107" s="14">
        <v>93</v>
      </c>
      <c r="B107" s="15" t="s">
        <v>454</v>
      </c>
      <c r="C107" s="16" t="s">
        <v>455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99">
        <v>0</v>
      </c>
      <c r="R107" s="99"/>
      <c r="S107" s="60"/>
      <c r="T107" s="60"/>
      <c r="U107" s="60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4"/>
      <c r="AN107" s="4"/>
      <c r="AO107" s="6"/>
      <c r="AP107" s="6"/>
      <c r="AR107" s="4"/>
      <c r="AS107" s="4"/>
      <c r="AT107" s="4"/>
    </row>
    <row r="108" spans="1:46" ht="30" x14ac:dyDescent="0.25">
      <c r="A108" s="14">
        <v>94</v>
      </c>
      <c r="B108" s="15" t="s">
        <v>456</v>
      </c>
      <c r="C108" s="16" t="s">
        <v>457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99">
        <v>0</v>
      </c>
      <c r="R108" s="99"/>
      <c r="S108" s="60"/>
      <c r="T108" s="60"/>
      <c r="U108" s="60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4"/>
      <c r="AN108" s="4"/>
      <c r="AO108" s="6"/>
      <c r="AP108" s="6"/>
      <c r="AR108" s="4"/>
      <c r="AS108" s="4"/>
      <c r="AT108" s="4"/>
    </row>
    <row r="109" spans="1:46" x14ac:dyDescent="0.25">
      <c r="A109" s="14">
        <v>95</v>
      </c>
      <c r="B109" s="15" t="s">
        <v>458</v>
      </c>
      <c r="C109" s="16" t="s">
        <v>459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99">
        <v>0</v>
      </c>
      <c r="R109" s="99"/>
      <c r="S109" s="60"/>
      <c r="T109" s="60"/>
      <c r="U109" s="60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4"/>
      <c r="AN109" s="4"/>
      <c r="AO109" s="6"/>
      <c r="AP109" s="6"/>
      <c r="AR109" s="4"/>
      <c r="AS109" s="4"/>
      <c r="AT109" s="4"/>
    </row>
    <row r="110" spans="1:46" s="274" customFormat="1" x14ac:dyDescent="0.25">
      <c r="A110" s="267">
        <v>96</v>
      </c>
      <c r="B110" s="268" t="s">
        <v>460</v>
      </c>
      <c r="C110" s="269" t="s">
        <v>461</v>
      </c>
      <c r="D110" s="270">
        <v>11</v>
      </c>
      <c r="E110" s="270">
        <v>62612000</v>
      </c>
      <c r="F110" s="270">
        <v>5</v>
      </c>
      <c r="G110" s="270">
        <v>18340000</v>
      </c>
      <c r="H110" s="270">
        <v>0</v>
      </c>
      <c r="I110" s="270">
        <v>0</v>
      </c>
      <c r="J110" s="270">
        <v>0</v>
      </c>
      <c r="K110" s="270">
        <v>0</v>
      </c>
      <c r="L110" s="270">
        <v>0</v>
      </c>
      <c r="M110" s="270">
        <v>0</v>
      </c>
      <c r="N110" s="270">
        <v>0</v>
      </c>
      <c r="O110" s="270">
        <v>0</v>
      </c>
      <c r="P110" s="270">
        <v>0</v>
      </c>
      <c r="Q110" s="271">
        <v>0</v>
      </c>
      <c r="R110" s="271"/>
      <c r="S110" s="275"/>
      <c r="T110" s="275"/>
      <c r="U110" s="275">
        <v>0</v>
      </c>
      <c r="V110" s="270">
        <v>0</v>
      </c>
      <c r="W110" s="270">
        <v>5</v>
      </c>
      <c r="X110" s="270">
        <v>18340000</v>
      </c>
      <c r="Y110" s="270">
        <v>0</v>
      </c>
      <c r="Z110" s="270">
        <v>0</v>
      </c>
      <c r="AA110" s="270">
        <v>0</v>
      </c>
      <c r="AB110" s="270">
        <v>0</v>
      </c>
      <c r="AC110" s="270">
        <v>5</v>
      </c>
      <c r="AD110" s="270">
        <v>18340000</v>
      </c>
      <c r="AE110" s="270">
        <v>0</v>
      </c>
      <c r="AF110" s="270">
        <v>0</v>
      </c>
      <c r="AG110" s="270">
        <v>0</v>
      </c>
      <c r="AH110" s="270">
        <v>0</v>
      </c>
      <c r="AI110" s="270">
        <v>5</v>
      </c>
      <c r="AJ110" s="270">
        <v>18340000</v>
      </c>
      <c r="AK110" s="270">
        <v>11</v>
      </c>
      <c r="AL110" s="270">
        <v>62612000</v>
      </c>
      <c r="AM110" s="28"/>
      <c r="AN110" s="28"/>
      <c r="AO110" s="273"/>
      <c r="AP110" s="273"/>
      <c r="AR110" s="28"/>
      <c r="AS110" s="28"/>
      <c r="AT110" s="28"/>
    </row>
    <row r="111" spans="1:46" s="274" customFormat="1" x14ac:dyDescent="0.25">
      <c r="A111" s="267">
        <v>97</v>
      </c>
      <c r="B111" s="268" t="s">
        <v>462</v>
      </c>
      <c r="C111" s="269" t="s">
        <v>463</v>
      </c>
      <c r="D111" s="270">
        <v>213</v>
      </c>
      <c r="E111" s="270">
        <v>1661159990</v>
      </c>
      <c r="F111" s="270">
        <v>67</v>
      </c>
      <c r="G111" s="270">
        <v>29410000</v>
      </c>
      <c r="H111" s="270">
        <v>0</v>
      </c>
      <c r="I111" s="270">
        <v>0</v>
      </c>
      <c r="J111" s="270">
        <v>0</v>
      </c>
      <c r="K111" s="270">
        <v>0</v>
      </c>
      <c r="L111" s="270">
        <v>0</v>
      </c>
      <c r="M111" s="270">
        <v>0</v>
      </c>
      <c r="N111" s="270">
        <v>64</v>
      </c>
      <c r="O111" s="270">
        <v>19200000</v>
      </c>
      <c r="P111" s="270">
        <v>0</v>
      </c>
      <c r="Q111" s="271">
        <v>0</v>
      </c>
      <c r="R111" s="271"/>
      <c r="S111" s="275"/>
      <c r="T111" s="275"/>
      <c r="U111" s="275">
        <v>0</v>
      </c>
      <c r="V111" s="270">
        <v>0</v>
      </c>
      <c r="W111" s="270">
        <v>131</v>
      </c>
      <c r="X111" s="270">
        <v>48610000</v>
      </c>
      <c r="Y111" s="270">
        <v>0</v>
      </c>
      <c r="Z111" s="270">
        <v>0</v>
      </c>
      <c r="AA111" s="270">
        <v>0</v>
      </c>
      <c r="AB111" s="270">
        <v>0</v>
      </c>
      <c r="AC111" s="270">
        <v>270</v>
      </c>
      <c r="AD111" s="270">
        <v>1684263990</v>
      </c>
      <c r="AE111" s="270">
        <v>0</v>
      </c>
      <c r="AF111" s="270">
        <v>0</v>
      </c>
      <c r="AG111" s="270">
        <v>0</v>
      </c>
      <c r="AH111" s="270">
        <v>0</v>
      </c>
      <c r="AI111" s="270">
        <v>270</v>
      </c>
      <c r="AJ111" s="270">
        <v>1684263990</v>
      </c>
      <c r="AK111" s="270">
        <v>74</v>
      </c>
      <c r="AL111" s="270">
        <v>25506000</v>
      </c>
      <c r="AM111" s="28"/>
      <c r="AN111" s="28"/>
      <c r="AO111" s="273"/>
      <c r="AP111" s="273"/>
      <c r="AR111" s="28"/>
      <c r="AS111" s="28"/>
      <c r="AT111" s="28"/>
    </row>
    <row r="112" spans="1:46" s="274" customFormat="1" x14ac:dyDescent="0.25">
      <c r="A112" s="267">
        <v>98</v>
      </c>
      <c r="B112" s="268" t="s">
        <v>464</v>
      </c>
      <c r="C112" s="269" t="s">
        <v>465</v>
      </c>
      <c r="D112" s="270">
        <v>9</v>
      </c>
      <c r="E112" s="270">
        <v>8100000</v>
      </c>
      <c r="F112" s="270">
        <v>1</v>
      </c>
      <c r="G112" s="270">
        <v>1350000</v>
      </c>
      <c r="H112" s="270">
        <v>0</v>
      </c>
      <c r="I112" s="270">
        <v>0</v>
      </c>
      <c r="J112" s="270">
        <v>0</v>
      </c>
      <c r="K112" s="270">
        <v>0</v>
      </c>
      <c r="L112" s="270">
        <v>0</v>
      </c>
      <c r="M112" s="270">
        <v>0</v>
      </c>
      <c r="N112" s="270">
        <v>0</v>
      </c>
      <c r="O112" s="270">
        <v>0</v>
      </c>
      <c r="P112" s="270">
        <v>0</v>
      </c>
      <c r="Q112" s="271">
        <v>0</v>
      </c>
      <c r="R112" s="271"/>
      <c r="S112" s="275"/>
      <c r="T112" s="275"/>
      <c r="U112" s="275">
        <v>0</v>
      </c>
      <c r="V112" s="270">
        <v>0</v>
      </c>
      <c r="W112" s="270">
        <v>1</v>
      </c>
      <c r="X112" s="270">
        <v>1350000</v>
      </c>
      <c r="Y112" s="270">
        <v>0</v>
      </c>
      <c r="Z112" s="270">
        <v>0</v>
      </c>
      <c r="AA112" s="270">
        <v>0</v>
      </c>
      <c r="AB112" s="270">
        <v>0</v>
      </c>
      <c r="AC112" s="270">
        <v>1</v>
      </c>
      <c r="AD112" s="270">
        <v>1350000</v>
      </c>
      <c r="AE112" s="270">
        <v>0</v>
      </c>
      <c r="AF112" s="270">
        <v>0</v>
      </c>
      <c r="AG112" s="270">
        <v>0</v>
      </c>
      <c r="AH112" s="270">
        <v>0</v>
      </c>
      <c r="AI112" s="270">
        <v>1</v>
      </c>
      <c r="AJ112" s="270">
        <v>1350000</v>
      </c>
      <c r="AK112" s="270">
        <v>9</v>
      </c>
      <c r="AL112" s="270">
        <v>8100000</v>
      </c>
      <c r="AM112" s="28"/>
      <c r="AN112" s="28"/>
      <c r="AO112" s="273"/>
      <c r="AP112" s="273"/>
      <c r="AR112" s="28"/>
      <c r="AS112" s="28"/>
      <c r="AT112" s="28"/>
    </row>
    <row r="113" spans="1:46" x14ac:dyDescent="0.25">
      <c r="A113" s="14">
        <v>99</v>
      </c>
      <c r="B113" s="15" t="s">
        <v>466</v>
      </c>
      <c r="C113" s="16" t="s">
        <v>467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99">
        <v>0</v>
      </c>
      <c r="R113" s="99"/>
      <c r="S113" s="60"/>
      <c r="T113" s="60"/>
      <c r="U113" s="60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4"/>
      <c r="AN113" s="4"/>
      <c r="AO113" s="6"/>
      <c r="AP113" s="6"/>
      <c r="AR113" s="4"/>
      <c r="AS113" s="4"/>
      <c r="AT113" s="4"/>
    </row>
    <row r="114" spans="1:46" x14ac:dyDescent="0.25">
      <c r="A114" s="14">
        <v>100</v>
      </c>
      <c r="B114" s="15" t="s">
        <v>468</v>
      </c>
      <c r="C114" s="16" t="s">
        <v>469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99">
        <v>0</v>
      </c>
      <c r="R114" s="99"/>
      <c r="S114" s="60"/>
      <c r="T114" s="60"/>
      <c r="U114" s="60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4"/>
      <c r="AN114" s="4"/>
      <c r="AO114" s="6"/>
      <c r="AP114" s="6"/>
      <c r="AR114" s="4"/>
      <c r="AS114" s="4"/>
      <c r="AT114" s="4"/>
    </row>
    <row r="115" spans="1:46" x14ac:dyDescent="0.25">
      <c r="A115" s="14">
        <v>101</v>
      </c>
      <c r="B115" s="15" t="s">
        <v>470</v>
      </c>
      <c r="C115" s="16" t="s">
        <v>471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99">
        <v>0</v>
      </c>
      <c r="R115" s="99"/>
      <c r="S115" s="60"/>
      <c r="T115" s="60"/>
      <c r="U115" s="60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4"/>
      <c r="AN115" s="4"/>
      <c r="AO115" s="6"/>
      <c r="AP115" s="6"/>
      <c r="AR115" s="4"/>
      <c r="AS115" s="4"/>
      <c r="AT115" s="4"/>
    </row>
    <row r="116" spans="1:46" x14ac:dyDescent="0.25">
      <c r="A116" s="14">
        <v>102</v>
      </c>
      <c r="B116" s="15" t="s">
        <v>472</v>
      </c>
      <c r="C116" s="16" t="s">
        <v>473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99">
        <v>0</v>
      </c>
      <c r="R116" s="99"/>
      <c r="S116" s="60"/>
      <c r="T116" s="60"/>
      <c r="U116" s="60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4"/>
      <c r="AN116" s="4"/>
      <c r="AO116" s="6"/>
      <c r="AP116" s="6"/>
      <c r="AR116" s="4"/>
      <c r="AS116" s="4"/>
      <c r="AT116" s="4"/>
    </row>
    <row r="117" spans="1:46" ht="15" customHeight="1" x14ac:dyDescent="0.25">
      <c r="A117" s="14">
        <v>103</v>
      </c>
      <c r="B117" s="15" t="s">
        <v>474</v>
      </c>
      <c r="C117" s="16" t="s">
        <v>475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99">
        <v>0</v>
      </c>
      <c r="R117" s="99"/>
      <c r="S117" s="60"/>
      <c r="T117" s="60"/>
      <c r="U117" s="60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4"/>
      <c r="AN117" s="4"/>
      <c r="AO117" s="6"/>
      <c r="AP117" s="6"/>
      <c r="AR117" s="4"/>
      <c r="AS117" s="4"/>
      <c r="AT117" s="4"/>
    </row>
    <row r="118" spans="1:46" ht="30" x14ac:dyDescent="0.25">
      <c r="A118" s="14">
        <v>104</v>
      </c>
      <c r="B118" s="15" t="s">
        <v>476</v>
      </c>
      <c r="C118" s="16" t="s">
        <v>477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99">
        <v>0</v>
      </c>
      <c r="R118" s="99"/>
      <c r="S118" s="60"/>
      <c r="T118" s="60"/>
      <c r="U118" s="60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4"/>
      <c r="AN118" s="4"/>
      <c r="AO118" s="6"/>
      <c r="AP118" s="6"/>
      <c r="AR118" s="4"/>
      <c r="AS118" s="4"/>
      <c r="AT118" s="4"/>
    </row>
    <row r="119" spans="1:46" ht="30" x14ac:dyDescent="0.25">
      <c r="A119" s="14">
        <v>105</v>
      </c>
      <c r="B119" s="15" t="s">
        <v>478</v>
      </c>
      <c r="C119" s="16" t="s">
        <v>479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99">
        <v>0</v>
      </c>
      <c r="R119" s="99"/>
      <c r="S119" s="60"/>
      <c r="T119" s="60"/>
      <c r="U119" s="60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4"/>
      <c r="AN119" s="4"/>
      <c r="AO119" s="6"/>
      <c r="AP119" s="6"/>
      <c r="AR119" s="4"/>
      <c r="AS119" s="4"/>
      <c r="AT119" s="4"/>
    </row>
    <row r="120" spans="1:46" ht="15" customHeight="1" x14ac:dyDescent="0.25">
      <c r="A120" s="14">
        <v>106</v>
      </c>
      <c r="B120" s="15" t="s">
        <v>480</v>
      </c>
      <c r="C120" s="16" t="s">
        <v>481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99">
        <v>0</v>
      </c>
      <c r="R120" s="99"/>
      <c r="S120" s="60"/>
      <c r="T120" s="60"/>
      <c r="U120" s="60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4"/>
      <c r="AN120" s="4"/>
      <c r="AO120" s="6"/>
      <c r="AP120" s="6"/>
      <c r="AR120" s="4"/>
      <c r="AS120" s="4"/>
      <c r="AT120" s="4"/>
    </row>
    <row r="121" spans="1:46" x14ac:dyDescent="0.25">
      <c r="A121" s="14">
        <v>107</v>
      </c>
      <c r="B121" s="15" t="s">
        <v>482</v>
      </c>
      <c r="C121" s="16" t="s">
        <v>483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99">
        <v>0</v>
      </c>
      <c r="R121" s="99"/>
      <c r="S121" s="60"/>
      <c r="T121" s="60"/>
      <c r="U121" s="60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4"/>
      <c r="AN121" s="4"/>
      <c r="AO121" s="6"/>
      <c r="AP121" s="6"/>
      <c r="AR121" s="4"/>
      <c r="AS121" s="4"/>
      <c r="AT121" s="4"/>
    </row>
    <row r="122" spans="1:46" ht="30" x14ac:dyDescent="0.25">
      <c r="A122" s="14">
        <v>108</v>
      </c>
      <c r="B122" s="15" t="s">
        <v>484</v>
      </c>
      <c r="C122" s="16" t="s">
        <v>485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99">
        <v>0</v>
      </c>
      <c r="R122" s="99"/>
      <c r="S122" s="60"/>
      <c r="T122" s="60"/>
      <c r="U122" s="60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4"/>
      <c r="AN122" s="4"/>
      <c r="AO122" s="6"/>
      <c r="AP122" s="6"/>
      <c r="AR122" s="4"/>
      <c r="AS122" s="4"/>
      <c r="AT122" s="4"/>
    </row>
    <row r="123" spans="1:46" ht="15" customHeight="1" x14ac:dyDescent="0.25">
      <c r="A123" s="14">
        <v>109</v>
      </c>
      <c r="B123" s="15" t="s">
        <v>486</v>
      </c>
      <c r="C123" s="16" t="s">
        <v>487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99">
        <v>0</v>
      </c>
      <c r="R123" s="99"/>
      <c r="S123" s="60"/>
      <c r="T123" s="60"/>
      <c r="U123" s="60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3">
        <v>0</v>
      </c>
      <c r="AM123" s="4"/>
      <c r="AN123" s="4"/>
      <c r="AO123" s="6"/>
      <c r="AP123" s="6"/>
      <c r="AR123" s="4"/>
      <c r="AS123" s="4"/>
      <c r="AT123" s="4"/>
    </row>
    <row r="124" spans="1:46" ht="30" x14ac:dyDescent="0.25">
      <c r="A124" s="14">
        <v>110</v>
      </c>
      <c r="B124" s="15" t="s">
        <v>488</v>
      </c>
      <c r="C124" s="16" t="s">
        <v>489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99">
        <v>0</v>
      </c>
      <c r="R124" s="99"/>
      <c r="S124" s="60"/>
      <c r="T124" s="60"/>
      <c r="U124" s="60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>
        <v>0</v>
      </c>
      <c r="AM124" s="4"/>
      <c r="AN124" s="4"/>
      <c r="AO124" s="6"/>
      <c r="AP124" s="6"/>
      <c r="AR124" s="4"/>
      <c r="AS124" s="4"/>
      <c r="AT124" s="4"/>
    </row>
    <row r="125" spans="1:46" x14ac:dyDescent="0.25">
      <c r="A125" s="14">
        <v>111</v>
      </c>
      <c r="B125" s="15" t="s">
        <v>490</v>
      </c>
      <c r="C125" s="16" t="s">
        <v>491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99">
        <v>0</v>
      </c>
      <c r="R125" s="99"/>
      <c r="S125" s="60"/>
      <c r="T125" s="60"/>
      <c r="U125" s="60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3">
        <v>0</v>
      </c>
      <c r="AM125" s="4"/>
      <c r="AN125" s="4"/>
      <c r="AO125" s="6"/>
      <c r="AP125" s="6"/>
      <c r="AR125" s="4"/>
      <c r="AS125" s="4"/>
      <c r="AT125" s="4"/>
    </row>
    <row r="126" spans="1:46" x14ac:dyDescent="0.25">
      <c r="A126" s="14">
        <v>112</v>
      </c>
      <c r="B126" s="15" t="s">
        <v>492</v>
      </c>
      <c r="C126" s="16" t="s">
        <v>108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99">
        <v>0</v>
      </c>
      <c r="R126" s="99"/>
      <c r="S126" s="60"/>
      <c r="T126" s="60"/>
      <c r="U126" s="60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4"/>
      <c r="AN126" s="4"/>
      <c r="AO126" s="6"/>
      <c r="AP126" s="6"/>
      <c r="AR126" s="4"/>
      <c r="AS126" s="4"/>
      <c r="AT126" s="4"/>
    </row>
    <row r="127" spans="1:46" x14ac:dyDescent="0.25">
      <c r="A127" s="14">
        <v>113</v>
      </c>
      <c r="B127" s="15" t="s">
        <v>493</v>
      </c>
      <c r="C127" s="16" t="s">
        <v>110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99">
        <v>0</v>
      </c>
      <c r="R127" s="99"/>
      <c r="S127" s="60"/>
      <c r="T127" s="60"/>
      <c r="U127" s="60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4"/>
      <c r="AN127" s="4"/>
      <c r="AO127" s="6"/>
      <c r="AP127" s="6"/>
      <c r="AR127" s="4"/>
      <c r="AS127" s="4"/>
      <c r="AT127" s="4"/>
    </row>
    <row r="128" spans="1:46" x14ac:dyDescent="0.25">
      <c r="A128" s="14">
        <v>114</v>
      </c>
      <c r="B128" s="15" t="s">
        <v>494</v>
      </c>
      <c r="C128" s="16" t="s">
        <v>112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99">
        <v>0</v>
      </c>
      <c r="R128" s="99"/>
      <c r="S128" s="60"/>
      <c r="T128" s="60"/>
      <c r="U128" s="60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4"/>
      <c r="AN128" s="4"/>
      <c r="AO128" s="6"/>
      <c r="AP128" s="6"/>
      <c r="AR128" s="4"/>
      <c r="AS128" s="4"/>
      <c r="AT128" s="4"/>
    </row>
    <row r="129" spans="1:46" s="274" customFormat="1" x14ac:dyDescent="0.25">
      <c r="A129" s="267">
        <v>115</v>
      </c>
      <c r="B129" s="268" t="s">
        <v>495</v>
      </c>
      <c r="C129" s="269" t="s">
        <v>114</v>
      </c>
      <c r="D129" s="270">
        <v>18</v>
      </c>
      <c r="E129" s="270">
        <v>233486420335</v>
      </c>
      <c r="F129" s="270">
        <v>0</v>
      </c>
      <c r="G129" s="270">
        <v>0</v>
      </c>
      <c r="H129" s="270">
        <v>0</v>
      </c>
      <c r="I129" s="270">
        <v>0</v>
      </c>
      <c r="J129" s="270">
        <v>0</v>
      </c>
      <c r="K129" s="270">
        <v>0</v>
      </c>
      <c r="L129" s="270">
        <v>0</v>
      </c>
      <c r="M129" s="270">
        <v>0</v>
      </c>
      <c r="N129" s="270">
        <v>3</v>
      </c>
      <c r="O129" s="270">
        <v>264087522470</v>
      </c>
      <c r="P129" s="270">
        <v>0</v>
      </c>
      <c r="Q129" s="271">
        <v>0</v>
      </c>
      <c r="R129" s="271"/>
      <c r="S129" s="275"/>
      <c r="T129" s="275"/>
      <c r="U129" s="275">
        <v>0</v>
      </c>
      <c r="V129" s="270">
        <v>0</v>
      </c>
      <c r="W129" s="270">
        <v>3</v>
      </c>
      <c r="X129" s="270">
        <v>264087522470</v>
      </c>
      <c r="Y129" s="270">
        <v>0</v>
      </c>
      <c r="Z129" s="270">
        <v>0</v>
      </c>
      <c r="AA129" s="270">
        <v>0</v>
      </c>
      <c r="AB129" s="270">
        <v>0</v>
      </c>
      <c r="AC129" s="270">
        <v>11</v>
      </c>
      <c r="AD129" s="270">
        <v>1791490560</v>
      </c>
      <c r="AE129" s="270">
        <v>0</v>
      </c>
      <c r="AF129" s="270">
        <v>0</v>
      </c>
      <c r="AG129" s="270">
        <v>1</v>
      </c>
      <c r="AH129" s="270">
        <v>48500000</v>
      </c>
      <c r="AI129" s="270">
        <v>12</v>
      </c>
      <c r="AJ129" s="270">
        <v>1839990560</v>
      </c>
      <c r="AK129" s="270">
        <v>9</v>
      </c>
      <c r="AL129" s="270">
        <v>495733952245</v>
      </c>
      <c r="AM129" s="28"/>
      <c r="AN129" s="28"/>
      <c r="AO129" s="273"/>
      <c r="AP129" s="273"/>
      <c r="AR129" s="28"/>
      <c r="AS129" s="28"/>
      <c r="AT129" s="28"/>
    </row>
    <row r="130" spans="1:46" x14ac:dyDescent="0.25">
      <c r="A130" s="17"/>
      <c r="B130" s="15"/>
      <c r="C130" s="16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00"/>
      <c r="R130" s="100"/>
      <c r="S130" s="145"/>
      <c r="T130" s="145"/>
      <c r="U130" s="145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</row>
    <row r="131" spans="1:46" ht="7.5" customHeight="1" x14ac:dyDescent="0.25">
      <c r="A131" s="19"/>
      <c r="B131" s="20"/>
      <c r="C131" s="2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101"/>
      <c r="R131" s="100"/>
      <c r="S131" s="145"/>
      <c r="T131" s="145"/>
      <c r="U131" s="146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</row>
    <row r="132" spans="1:46" x14ac:dyDescent="0.25">
      <c r="A132" s="23"/>
      <c r="B132" s="24"/>
      <c r="C132" s="25"/>
      <c r="D132" s="26">
        <f t="shared" ref="D132:AL132" si="0">SUM(D15:D131)</f>
        <v>6594</v>
      </c>
      <c r="E132" s="26">
        <f t="shared" si="0"/>
        <v>461940183960</v>
      </c>
      <c r="F132" s="26">
        <f t="shared" si="0"/>
        <v>2591</v>
      </c>
      <c r="G132" s="26">
        <f t="shared" si="0"/>
        <v>363923515191</v>
      </c>
      <c r="H132" s="26">
        <f t="shared" si="0"/>
        <v>8</v>
      </c>
      <c r="I132" s="26">
        <f t="shared" si="0"/>
        <v>188400000</v>
      </c>
      <c r="J132" s="26">
        <f t="shared" si="0"/>
        <v>0</v>
      </c>
      <c r="K132" s="26">
        <f t="shared" si="0"/>
        <v>0</v>
      </c>
      <c r="L132" s="26">
        <f t="shared" si="0"/>
        <v>0</v>
      </c>
      <c r="M132" s="26">
        <f t="shared" si="0"/>
        <v>0</v>
      </c>
      <c r="N132" s="26">
        <f t="shared" si="0"/>
        <v>2100</v>
      </c>
      <c r="O132" s="26">
        <f t="shared" si="0"/>
        <v>279929028054</v>
      </c>
      <c r="P132" s="26">
        <f t="shared" si="0"/>
        <v>0</v>
      </c>
      <c r="Q132" s="102">
        <f t="shared" si="0"/>
        <v>0</v>
      </c>
      <c r="R132" s="107"/>
      <c r="S132" s="148"/>
      <c r="T132" s="148"/>
      <c r="U132" s="147">
        <f t="shared" si="0"/>
        <v>7</v>
      </c>
      <c r="V132" s="26">
        <f t="shared" si="0"/>
        <v>5591906275</v>
      </c>
      <c r="W132" s="26">
        <f t="shared" si="0"/>
        <v>4706</v>
      </c>
      <c r="X132" s="26">
        <f t="shared" si="0"/>
        <v>649632849520</v>
      </c>
      <c r="Y132" s="26">
        <f t="shared" si="0"/>
        <v>931</v>
      </c>
      <c r="Z132" s="26">
        <f t="shared" si="0"/>
        <v>148697990</v>
      </c>
      <c r="AA132" s="26">
        <f t="shared" si="0"/>
        <v>0</v>
      </c>
      <c r="AB132" s="26">
        <f t="shared" si="0"/>
        <v>0</v>
      </c>
      <c r="AC132" s="26">
        <f t="shared" si="0"/>
        <v>2100</v>
      </c>
      <c r="AD132" s="26">
        <f t="shared" si="0"/>
        <v>279929028054</v>
      </c>
      <c r="AE132" s="26">
        <f t="shared" si="0"/>
        <v>7</v>
      </c>
      <c r="AF132" s="26">
        <f t="shared" si="0"/>
        <v>1254656560</v>
      </c>
      <c r="AG132" s="26">
        <f t="shared" si="0"/>
        <v>3</v>
      </c>
      <c r="AH132" s="26">
        <f t="shared" si="0"/>
        <v>249575000</v>
      </c>
      <c r="AI132" s="26">
        <f t="shared" si="0"/>
        <v>3041</v>
      </c>
      <c r="AJ132" s="26">
        <f t="shared" si="0"/>
        <v>281581957604</v>
      </c>
      <c r="AK132" s="26">
        <f t="shared" si="0"/>
        <v>8259</v>
      </c>
      <c r="AL132" s="26">
        <f t="shared" si="0"/>
        <v>829991075876</v>
      </c>
      <c r="AR132" s="4"/>
      <c r="AS132" s="4"/>
    </row>
    <row r="139" spans="1:46" ht="15.75" x14ac:dyDescent="0.25">
      <c r="AF139" s="241" t="s">
        <v>503</v>
      </c>
      <c r="AG139" s="241"/>
      <c r="AH139" s="241"/>
      <c r="AI139" s="241"/>
      <c r="AJ139" s="241"/>
    </row>
    <row r="140" spans="1:46" ht="15.75" x14ac:dyDescent="0.25">
      <c r="G140" s="241" t="s">
        <v>496</v>
      </c>
      <c r="H140" s="241"/>
      <c r="I140" s="241"/>
      <c r="J140" s="241"/>
      <c r="K140" s="241"/>
      <c r="L140" s="241"/>
      <c r="M140" s="241"/>
      <c r="N140" s="241"/>
      <c r="AF140" s="132"/>
      <c r="AG140" s="132"/>
      <c r="AH140" s="132"/>
      <c r="AI140" s="132"/>
      <c r="AJ140" s="132"/>
    </row>
    <row r="141" spans="1:46" ht="15.75" x14ac:dyDescent="0.25">
      <c r="G141" s="241" t="s">
        <v>497</v>
      </c>
      <c r="H141" s="241"/>
      <c r="I141" s="241"/>
      <c r="J141" s="241"/>
      <c r="K141" s="241"/>
      <c r="L141" s="241"/>
      <c r="M141" s="241"/>
      <c r="N141" s="241"/>
      <c r="AF141" s="132"/>
      <c r="AG141" s="132"/>
      <c r="AH141" s="132"/>
      <c r="AI141" s="132"/>
      <c r="AJ141" s="132"/>
    </row>
    <row r="142" spans="1:46" ht="15.75" x14ac:dyDescent="0.25">
      <c r="G142" s="241" t="s">
        <v>498</v>
      </c>
      <c r="H142" s="241"/>
      <c r="I142" s="241"/>
      <c r="J142" s="241"/>
      <c r="K142" s="241"/>
      <c r="L142" s="241"/>
      <c r="M142" s="241"/>
      <c r="N142" s="241"/>
      <c r="AF142" s="132"/>
      <c r="AG142" s="241" t="s">
        <v>504</v>
      </c>
      <c r="AH142" s="241"/>
      <c r="AI142" s="241"/>
      <c r="AJ142" s="132"/>
    </row>
    <row r="143" spans="1:46" ht="15.75" x14ac:dyDescent="0.25">
      <c r="G143" s="241" t="s">
        <v>499</v>
      </c>
      <c r="H143" s="241"/>
      <c r="I143" s="241"/>
      <c r="J143" s="241"/>
      <c r="K143" s="241"/>
      <c r="L143" s="241"/>
      <c r="M143" s="241"/>
      <c r="N143" s="241"/>
      <c r="AF143" s="132"/>
      <c r="AG143" s="132"/>
      <c r="AH143" s="132"/>
      <c r="AI143" s="132"/>
      <c r="AJ143" s="132"/>
    </row>
    <row r="144" spans="1:46" ht="15.75" x14ac:dyDescent="0.25">
      <c r="G144" s="132"/>
      <c r="H144" s="132"/>
      <c r="I144" s="132"/>
      <c r="J144" s="132"/>
      <c r="K144" s="132"/>
      <c r="AF144" s="132"/>
      <c r="AG144" s="132"/>
      <c r="AH144" s="132"/>
      <c r="AI144" s="132"/>
      <c r="AJ144" s="132"/>
    </row>
    <row r="145" spans="7:36" ht="15.75" x14ac:dyDescent="0.25">
      <c r="G145" s="132"/>
      <c r="H145" s="132"/>
      <c r="I145" s="132"/>
      <c r="J145" s="132"/>
      <c r="K145" s="132"/>
      <c r="AF145" s="132"/>
      <c r="AG145" s="132"/>
      <c r="AH145" s="132"/>
      <c r="AI145" s="132"/>
      <c r="AJ145" s="132"/>
    </row>
    <row r="146" spans="7:36" ht="15.75" x14ac:dyDescent="0.25">
      <c r="G146" s="132"/>
      <c r="H146" s="132"/>
      <c r="I146" s="132"/>
      <c r="J146" s="132"/>
      <c r="K146" s="132"/>
      <c r="AF146" s="132"/>
      <c r="AG146" s="132"/>
      <c r="AH146" s="132"/>
      <c r="AI146" s="132"/>
      <c r="AJ146" s="132"/>
    </row>
    <row r="147" spans="7:36" ht="15.75" x14ac:dyDescent="0.25">
      <c r="G147" s="132"/>
      <c r="H147" s="132"/>
      <c r="I147" s="132"/>
      <c r="J147" s="132"/>
      <c r="K147" s="132"/>
      <c r="AF147" s="132"/>
      <c r="AG147" s="132"/>
      <c r="AH147" s="132"/>
      <c r="AI147" s="132"/>
      <c r="AJ147" s="132"/>
    </row>
    <row r="148" spans="7:36" ht="15.75" x14ac:dyDescent="0.25">
      <c r="G148" s="242" t="s">
        <v>500</v>
      </c>
      <c r="H148" s="242"/>
      <c r="I148" s="242"/>
      <c r="J148" s="242"/>
      <c r="K148" s="242"/>
      <c r="L148" s="242"/>
      <c r="M148" s="242"/>
      <c r="N148" s="242"/>
      <c r="AF148" s="132"/>
      <c r="AG148" s="242" t="s">
        <v>505</v>
      </c>
      <c r="AH148" s="242"/>
      <c r="AI148" s="242"/>
      <c r="AJ148" s="132"/>
    </row>
    <row r="149" spans="7:36" ht="15.75" x14ac:dyDescent="0.25">
      <c r="G149" s="188" t="s">
        <v>501</v>
      </c>
      <c r="H149" s="188"/>
      <c r="I149" s="188"/>
      <c r="J149" s="188"/>
      <c r="K149" s="188"/>
      <c r="L149" s="188"/>
      <c r="M149" s="188"/>
      <c r="N149" s="188"/>
      <c r="AF149" s="132"/>
      <c r="AG149" s="188" t="s">
        <v>506</v>
      </c>
      <c r="AH149" s="188"/>
      <c r="AI149" s="188"/>
      <c r="AJ149" s="132"/>
    </row>
    <row r="150" spans="7:36" ht="15.75" x14ac:dyDescent="0.25">
      <c r="G150" s="188" t="s">
        <v>502</v>
      </c>
      <c r="H150" s="188"/>
      <c r="I150" s="188"/>
      <c r="J150" s="188"/>
      <c r="K150" s="188"/>
      <c r="L150" s="188"/>
      <c r="M150" s="188"/>
      <c r="N150" s="188"/>
    </row>
  </sheetData>
  <mergeCells count="83">
    <mergeCell ref="D9:E10"/>
    <mergeCell ref="AG10:AG12"/>
    <mergeCell ref="AH10:AH12"/>
    <mergeCell ref="AE11:AE12"/>
    <mergeCell ref="AB10:AB12"/>
    <mergeCell ref="AC10:AF10"/>
    <mergeCell ref="D11:D13"/>
    <mergeCell ref="E11:E13"/>
    <mergeCell ref="N11:N12"/>
    <mergeCell ref="O11:O12"/>
    <mergeCell ref="P11:P12"/>
    <mergeCell ref="F13:G13"/>
    <mergeCell ref="H13:I13"/>
    <mergeCell ref="J13:K13"/>
    <mergeCell ref="A2:AL2"/>
    <mergeCell ref="A3:AL3"/>
    <mergeCell ref="Y9:AJ9"/>
    <mergeCell ref="AK9:AL9"/>
    <mergeCell ref="F10:F12"/>
    <mergeCell ref="G10:G12"/>
    <mergeCell ref="H10:H12"/>
    <mergeCell ref="I10:I12"/>
    <mergeCell ref="L10:L12"/>
    <mergeCell ref="M10:M12"/>
    <mergeCell ref="N10:Q10"/>
    <mergeCell ref="U10:U12"/>
    <mergeCell ref="AC11:AC12"/>
    <mergeCell ref="AD11:AD12"/>
    <mergeCell ref="A9:A13"/>
    <mergeCell ref="B9:C13"/>
    <mergeCell ref="L13:M13"/>
    <mergeCell ref="N13:O13"/>
    <mergeCell ref="AA10:AA12"/>
    <mergeCell ref="J10:J12"/>
    <mergeCell ref="K10:K12"/>
    <mergeCell ref="AK11:AK13"/>
    <mergeCell ref="AL11:AL13"/>
    <mergeCell ref="P13:Q13"/>
    <mergeCell ref="U13:V13"/>
    <mergeCell ref="Y13:Z13"/>
    <mergeCell ref="AF11:AF12"/>
    <mergeCell ref="AA13:AB13"/>
    <mergeCell ref="AC13:AD13"/>
    <mergeCell ref="AE13:AF13"/>
    <mergeCell ref="V10:V12"/>
    <mergeCell ref="W10:W13"/>
    <mergeCell ref="AK10:AL10"/>
    <mergeCell ref="Q11:Q12"/>
    <mergeCell ref="AI10:AI13"/>
    <mergeCell ref="AJ10:AJ13"/>
    <mergeCell ref="P14:Q14"/>
    <mergeCell ref="U14:V14"/>
    <mergeCell ref="X10:X13"/>
    <mergeCell ref="Y10:Y12"/>
    <mergeCell ref="Z10:Z12"/>
    <mergeCell ref="B14:C14"/>
    <mergeCell ref="D14:E14"/>
    <mergeCell ref="F14:G14"/>
    <mergeCell ref="H14:I14"/>
    <mergeCell ref="J14:K14"/>
    <mergeCell ref="AK14:AL14"/>
    <mergeCell ref="W14:X14"/>
    <mergeCell ref="Y14:Z14"/>
    <mergeCell ref="AA14:AB14"/>
    <mergeCell ref="AC14:AD14"/>
    <mergeCell ref="AE14:AF14"/>
    <mergeCell ref="AG14:AH14"/>
    <mergeCell ref="F9:Q9"/>
    <mergeCell ref="G149:N149"/>
    <mergeCell ref="G150:N150"/>
    <mergeCell ref="AF139:AJ139"/>
    <mergeCell ref="AG142:AI142"/>
    <mergeCell ref="AG148:AI148"/>
    <mergeCell ref="AG149:AI149"/>
    <mergeCell ref="G140:N140"/>
    <mergeCell ref="G141:N141"/>
    <mergeCell ref="G142:N142"/>
    <mergeCell ref="G143:N143"/>
    <mergeCell ref="G148:N148"/>
    <mergeCell ref="AI14:AJ14"/>
    <mergeCell ref="AG13:AH13"/>
    <mergeCell ref="L14:M14"/>
    <mergeCell ref="N14:O14"/>
  </mergeCells>
  <pageMargins left="0.98425196850393704" right="0.39370078740157483" top="0.55118110236220474" bottom="0.59055118110236227" header="0.31496062992125984" footer="0.31496062992125984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7171" r:id="rId4">
          <objectPr defaultSize="0" autoPict="0" r:id="rId5">
            <anchor moveWithCells="1">
              <from>
                <xdr:col>0</xdr:col>
                <xdr:colOff>200025</xdr:colOff>
                <xdr:row>3</xdr:row>
                <xdr:rowOff>28575</xdr:rowOff>
              </from>
              <to>
                <xdr:col>1</xdr:col>
                <xdr:colOff>447675</xdr:colOff>
                <xdr:row>6</xdr:row>
                <xdr:rowOff>142875</xdr:rowOff>
              </to>
            </anchor>
          </objectPr>
        </oleObject>
      </mc:Choice>
      <mc:Fallback>
        <oleObject progId="StaticMetafile" shapeId="717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26. disporapar</vt:lpstr>
      <vt:lpstr>Aset Tetap</vt:lpstr>
      <vt:lpstr>Aset Tetap TBW</vt:lpstr>
      <vt:lpstr>Aset lainnya</vt:lpstr>
      <vt:lpstr>Aset pemanfaatan</vt:lpstr>
      <vt:lpstr>Aset Ekstrakomptabel</vt:lpstr>
      <vt:lpstr>Aset Tetap Unaudited 2019</vt:lpstr>
      <vt:lpstr>'Aset Ekstrakomptabel'!Print_Area</vt:lpstr>
      <vt:lpstr>'Aset lainnya'!Print_Area</vt:lpstr>
      <vt:lpstr>'Aset pemanfaatan'!Print_Area</vt:lpstr>
      <vt:lpstr>'Aset Tetap'!Print_Area</vt:lpstr>
      <vt:lpstr>'Aset Tetap TBW'!Print_Area</vt:lpstr>
      <vt:lpstr>'Aset Tetap Unaudited 2019'!Print_Area</vt:lpstr>
      <vt:lpstr>'26. disporapar'!Print_Titles</vt:lpstr>
      <vt:lpstr>'Aset Ekstrakomptabel'!Print_Titles</vt:lpstr>
      <vt:lpstr>'Aset pemanfaatan'!Print_Titles</vt:lpstr>
      <vt:lpstr>'Aset Tetap'!Print_Titles</vt:lpstr>
      <vt:lpstr>'Aset Tetap Unaudited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2020-03-10T02:37:16Z</cp:lastPrinted>
  <dcterms:created xsi:type="dcterms:W3CDTF">2020-03-04T09:50:24Z</dcterms:created>
  <dcterms:modified xsi:type="dcterms:W3CDTF">2020-04-03T13:43:54Z</dcterms:modified>
</cp:coreProperties>
</file>